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Q:\ANAGRAFE\PERFORMANCE 2025\"/>
    </mc:Choice>
  </mc:AlternateContent>
  <xr:revisionPtr revIDLastSave="0" documentId="13_ncr:1_{BD615013-D7C5-4834-9610-5BF590BBE84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le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D10" i="1" l="1"/>
  <c r="ED9" i="1"/>
  <c r="ED8" i="1"/>
  <c r="ED7" i="1"/>
  <c r="ED6" i="1"/>
  <c r="ED5" i="1"/>
  <c r="ED4" i="1"/>
  <c r="ED3" i="1"/>
  <c r="ED2" i="1"/>
  <c r="EC10" i="1"/>
  <c r="EC9" i="1"/>
  <c r="EC8" i="1"/>
  <c r="EC7" i="1"/>
  <c r="EC6" i="1"/>
  <c r="EC5" i="1"/>
  <c r="EC4" i="1"/>
  <c r="EC3" i="1"/>
  <c r="EB10" i="1"/>
  <c r="EA10" i="1"/>
  <c r="DZ10" i="1"/>
  <c r="DY10" i="1"/>
  <c r="DX10" i="1"/>
  <c r="EB9" i="1"/>
  <c r="EA9" i="1"/>
  <c r="DZ9" i="1"/>
  <c r="DY9" i="1"/>
  <c r="DX9" i="1"/>
  <c r="EB8" i="1"/>
  <c r="EA8" i="1"/>
  <c r="DZ8" i="1"/>
  <c r="DY8" i="1"/>
  <c r="DX8" i="1"/>
  <c r="EB7" i="1"/>
  <c r="EA7" i="1"/>
  <c r="DZ7" i="1"/>
  <c r="DY7" i="1"/>
  <c r="DX7" i="1"/>
  <c r="EB6" i="1"/>
  <c r="EA6" i="1"/>
  <c r="DZ6" i="1"/>
  <c r="DY6" i="1"/>
  <c r="DX6" i="1"/>
  <c r="EB5" i="1"/>
  <c r="EA5" i="1"/>
  <c r="DZ5" i="1"/>
  <c r="DY5" i="1"/>
  <c r="DX5" i="1"/>
  <c r="EB4" i="1"/>
  <c r="EA4" i="1"/>
  <c r="DZ4" i="1"/>
  <c r="DY4" i="1"/>
  <c r="DX4" i="1"/>
  <c r="EB3" i="1"/>
  <c r="EA3" i="1"/>
  <c r="DZ3" i="1"/>
  <c r="DY3" i="1"/>
  <c r="DX3" i="1"/>
  <c r="EC2" i="1"/>
  <c r="EA2" i="1"/>
  <c r="EB2" i="1"/>
  <c r="DZ2" i="1"/>
  <c r="DY2" i="1"/>
  <c r="DX2" i="1"/>
  <c r="B2" i="1"/>
  <c r="C3" i="1"/>
  <c r="C2" i="1"/>
  <c r="C10" i="1"/>
  <c r="C9" i="1"/>
  <c r="C8" i="1"/>
  <c r="C7" i="1"/>
  <c r="C6" i="1"/>
  <c r="C5" i="1"/>
  <c r="C4" i="1"/>
  <c r="B10" i="1"/>
  <c r="B9" i="1"/>
  <c r="B8" i="1"/>
  <c r="B7" i="1"/>
  <c r="B6" i="1"/>
  <c r="B5" i="1"/>
  <c r="B4" i="1"/>
  <c r="B3" i="1"/>
</calcChain>
</file>

<file path=xl/sharedStrings.xml><?xml version="1.0" encoding="utf-8"?>
<sst xmlns="http://schemas.openxmlformats.org/spreadsheetml/2006/main" count="17" uniqueCount="17">
  <si>
    <r>
      <rPr>
        <sz val="10"/>
        <color rgb="FF080808"/>
        <rFont val="Arial"/>
        <family val="2"/>
      </rPr>
      <t xml:space="preserve">Cortesia,   disponibilità,  professionalità  dell'operatore:  (e�primere   un   giudizio utilizzando una scala che va da O a 5, O </t>
    </r>
    <r>
      <rPr>
        <sz val="10.5"/>
        <color rgb="FF080808"/>
        <rFont val="Arial"/>
        <family val="2"/>
      </rPr>
      <t xml:space="preserve">è </t>
    </r>
    <r>
      <rPr>
        <sz val="10"/>
        <color rgb="FF080808"/>
        <rFont val="Arial"/>
        <family val="2"/>
      </rPr>
      <t xml:space="preserve">il voto più basso, 5 </t>
    </r>
    <r>
      <rPr>
        <sz val="10.5"/>
        <color rgb="FF080808"/>
        <rFont val="Arial"/>
        <family val="2"/>
      </rPr>
      <t xml:space="preserve">è il </t>
    </r>
    <r>
      <rPr>
        <sz val="10"/>
        <color rgb="FF080808"/>
        <rFont val="Arial"/>
        <family val="2"/>
      </rPr>
      <t>voto più alto)</t>
    </r>
  </si>
  <si>
    <r>
      <rPr>
        <sz val="10"/>
        <color rgb="FF080808"/>
        <rFont val="Arial"/>
        <family val="2"/>
      </rPr>
      <t xml:space="preserve">Capacità   di   ascolto   dell'operatore,   chiarezza,   semplicità   di   esposizione   e completezza  delle  informazioni  ricevute:  (esprimere  un giudizio  utilizzando  una scala che va da O </t>
    </r>
    <r>
      <rPr>
        <b/>
        <sz val="10"/>
        <color rgb="FF080808"/>
        <rFont val="Times New Roman"/>
        <family val="1"/>
      </rPr>
      <t xml:space="preserve">a </t>
    </r>
    <r>
      <rPr>
        <b/>
        <sz val="10"/>
        <color rgb="FF080808"/>
        <rFont val="Arial"/>
        <family val="2"/>
      </rPr>
      <t xml:space="preserve">5, </t>
    </r>
    <r>
      <rPr>
        <sz val="10"/>
        <color rgb="FF080808"/>
        <rFont val="Arial"/>
        <family val="2"/>
      </rPr>
      <t xml:space="preserve">O </t>
    </r>
    <r>
      <rPr>
        <sz val="10.5"/>
        <color rgb="FF080808"/>
        <rFont val="Arial"/>
        <family val="2"/>
      </rPr>
      <t xml:space="preserve">è </t>
    </r>
    <r>
      <rPr>
        <sz val="10"/>
        <color rgb="FF080808"/>
        <rFont val="Arial"/>
        <family val="2"/>
      </rPr>
      <t xml:space="preserve">il voto più basso, 5 </t>
    </r>
    <r>
      <rPr>
        <sz val="10.5"/>
        <color rgb="FF080808"/>
        <rFont val="Arial"/>
        <family val="2"/>
      </rPr>
      <t xml:space="preserve">è </t>
    </r>
    <r>
      <rPr>
        <sz val="10"/>
        <color rgb="FF080808"/>
        <rFont val="Arial"/>
        <family val="2"/>
      </rPr>
      <t>il voto più alto)</t>
    </r>
  </si>
  <si>
    <r>
      <rPr>
        <sz val="10"/>
        <color rgb="FF080808"/>
        <rFont val="Arial"/>
        <family val="2"/>
      </rPr>
      <t xml:space="preserve">Se ha effettuato l'accesso senza appuntamento come considera i tempi di attesa?: (esprimere un giudizio utilizzando una scala che va da O a 5, O </t>
    </r>
    <r>
      <rPr>
        <sz val="10.5"/>
        <color rgb="FF080808"/>
        <rFont val="Arial"/>
        <family val="2"/>
      </rPr>
      <t xml:space="preserve">è il </t>
    </r>
    <r>
      <rPr>
        <sz val="10"/>
        <color rgb="FF080808"/>
        <rFont val="Arial"/>
        <family val="2"/>
      </rPr>
      <t xml:space="preserve">voto più basso, 5 </t>
    </r>
    <r>
      <rPr>
        <sz val="10.5"/>
        <color rgb="FF080808"/>
        <rFont val="Arial"/>
        <family val="2"/>
      </rPr>
      <t xml:space="preserve">è </t>
    </r>
    <r>
      <rPr>
        <sz val="10"/>
        <color rgb="FF080808"/>
        <rFont val="Arial"/>
        <family val="2"/>
      </rPr>
      <t>il voto più alto)</t>
    </r>
  </si>
  <si>
    <r>
      <rPr>
        <sz val="10"/>
        <color rgb="FF080808"/>
        <rFont val="Arial"/>
        <family val="2"/>
      </rPr>
      <t xml:space="preserve">Se  ha  effettuato  l'accesso  tramite  appuntamento,  ritiene  i  giorni    di  attesa adeguati?:  (esprimere un giudizio utilizzando una scala che va da O a 5, O </t>
    </r>
    <r>
      <rPr>
        <sz val="10.5"/>
        <color rgb="FF080808"/>
        <rFont val="Arial"/>
        <family val="2"/>
      </rPr>
      <t xml:space="preserve">è </t>
    </r>
    <r>
      <rPr>
        <sz val="10"/>
        <color rgb="FF080808"/>
        <rFont val="Arial"/>
        <family val="2"/>
      </rPr>
      <t xml:space="preserve">il voto più  basso, 5 </t>
    </r>
    <r>
      <rPr>
        <sz val="10.5"/>
        <color rgb="FF080808"/>
        <rFont val="Arial"/>
        <family val="2"/>
      </rPr>
      <t xml:space="preserve">è </t>
    </r>
    <r>
      <rPr>
        <sz val="10"/>
        <color rgb="FF080808"/>
        <rFont val="Arial"/>
        <family val="2"/>
      </rPr>
      <t>il voto più alto)</t>
    </r>
  </si>
  <si>
    <r>
      <rPr>
        <sz val="10"/>
        <color rgb="FF080808"/>
        <rFont val="Arial"/>
        <family val="2"/>
      </rPr>
      <t xml:space="preserve">Gli   orari   dell'appuntamento   sono   stati   rispettati?:   (esprimere   un   giudizio utilizzando una scala che va da O a 5, O </t>
    </r>
    <r>
      <rPr>
        <sz val="10.5"/>
        <color rgb="FF080808"/>
        <rFont val="Arial"/>
        <family val="2"/>
      </rPr>
      <t xml:space="preserve">è </t>
    </r>
    <r>
      <rPr>
        <sz val="10"/>
        <color rgb="FF080808"/>
        <rFont val="Arial"/>
        <family val="2"/>
      </rPr>
      <t xml:space="preserve">il voto più basso, 5 </t>
    </r>
    <r>
      <rPr>
        <sz val="10.5"/>
        <color rgb="FF080808"/>
        <rFont val="Arial"/>
        <family val="2"/>
      </rPr>
      <t xml:space="preserve">è </t>
    </r>
    <r>
      <rPr>
        <sz val="10"/>
        <color rgb="FF080808"/>
        <rFont val="Arial"/>
        <family val="2"/>
      </rPr>
      <t>il voto più alto)</t>
    </r>
  </si>
  <si>
    <r>
      <rPr>
        <sz val="10"/>
        <color rgb="FF080808"/>
        <rFont val="Arial"/>
        <family val="2"/>
      </rPr>
      <t xml:space="preserve">Se  ha  avuto  necessità   di   compilare  dei  moduli  li   ha  ritenuti  di  agevole  e comprensiva compilazione?: (esprimere un giudizio utilizzando una scala che va da O a 5, O </t>
    </r>
    <r>
      <rPr>
        <sz val="10.5"/>
        <color rgb="FF080808"/>
        <rFont val="Arial"/>
        <family val="2"/>
      </rPr>
      <t xml:space="preserve">è </t>
    </r>
    <r>
      <rPr>
        <sz val="10"/>
        <color rgb="FF080808"/>
        <rFont val="Arial"/>
        <family val="2"/>
      </rPr>
      <t xml:space="preserve">il voto più basso, 5 </t>
    </r>
    <r>
      <rPr>
        <sz val="10.5"/>
        <color rgb="FF080808"/>
        <rFont val="Arial"/>
        <family val="2"/>
      </rPr>
      <t xml:space="preserve">è </t>
    </r>
    <r>
      <rPr>
        <sz val="10"/>
        <color rgb="FF080808"/>
        <rFont val="Arial"/>
        <family val="2"/>
      </rPr>
      <t>il voto più alto)</t>
    </r>
  </si>
  <si>
    <r>
      <rPr>
        <sz val="10"/>
        <color rgb="FF313131"/>
        <rFont val="Arial"/>
        <family val="2"/>
      </rPr>
      <t xml:space="preserve">È </t>
    </r>
    <r>
      <rPr>
        <sz val="10"/>
        <color rgb="FF080808"/>
        <rFont val="Arial"/>
        <family val="2"/>
      </rPr>
      <t xml:space="preserve">stato garantito il  suo diritto alla riservatezza  (privacy)?: (esprimere un giudizio utilizzando una scala che va da O a 5, O </t>
    </r>
    <r>
      <rPr>
        <sz val="10.5"/>
        <color rgb="FF080808"/>
        <rFont val="Arial"/>
        <family val="2"/>
      </rPr>
      <t xml:space="preserve">è </t>
    </r>
    <r>
      <rPr>
        <sz val="10"/>
        <color rgb="FF080808"/>
        <rFont val="Arial"/>
        <family val="2"/>
      </rPr>
      <t xml:space="preserve">il voto più basso, 5 </t>
    </r>
    <r>
      <rPr>
        <sz val="10.5"/>
        <color rgb="FF080808"/>
        <rFont val="Arial"/>
        <family val="2"/>
      </rPr>
      <t xml:space="preserve">è </t>
    </r>
    <r>
      <rPr>
        <sz val="10"/>
        <color rgb="FF080808"/>
        <rFont val="Arial"/>
        <family val="2"/>
      </rPr>
      <t>il voto più alto)</t>
    </r>
  </si>
  <si>
    <r>
      <rPr>
        <sz val="10"/>
        <color rgb="FF080808"/>
        <rFont val="Arial"/>
        <family val="2"/>
      </rPr>
      <t xml:space="preserve">Gli  ambienti  allestiti   sono   accoglienti   e   funzionali?:   esprimere   un   giudizio utilizzando una scala che va da O a 5, O </t>
    </r>
    <r>
      <rPr>
        <sz val="10.5"/>
        <color rgb="FF080808"/>
        <rFont val="Arial"/>
        <family val="2"/>
      </rPr>
      <t xml:space="preserve">è </t>
    </r>
    <r>
      <rPr>
        <sz val="10"/>
        <color rgb="FF080808"/>
        <rFont val="Arial"/>
        <family val="2"/>
      </rPr>
      <t xml:space="preserve">il voto più basso, 5 </t>
    </r>
    <r>
      <rPr>
        <sz val="10.5"/>
        <color rgb="FF080808"/>
        <rFont val="Arial"/>
        <family val="2"/>
      </rPr>
      <t xml:space="preserve">è </t>
    </r>
    <r>
      <rPr>
        <sz val="10"/>
        <color rgb="FF080808"/>
        <rFont val="Arial"/>
        <family val="2"/>
      </rPr>
      <t>il voto più alto)</t>
    </r>
  </si>
  <si>
    <r>
      <rPr>
        <sz val="10"/>
        <color rgb="FF080808"/>
        <rFont val="Arial"/>
        <family val="2"/>
      </rPr>
      <t xml:space="preserve">Complessivamente  quanto  </t>
    </r>
    <r>
      <rPr>
        <sz val="10.5"/>
        <color rgb="FF080808"/>
        <rFont val="Arial"/>
        <family val="2"/>
      </rPr>
      <t xml:space="preserve">è  </t>
    </r>
    <r>
      <rPr>
        <sz val="10"/>
        <color rgb="FF080808"/>
        <rFont val="Arial"/>
        <family val="2"/>
      </rPr>
      <t xml:space="preserve">soddisfatto  del  servizio?:  (esprimere  un  giudizio utilizzando una scala che va da O a 5, O </t>
    </r>
    <r>
      <rPr>
        <sz val="10.5"/>
        <color rgb="FF080808"/>
        <rFont val="Arial"/>
        <family val="2"/>
      </rPr>
      <t xml:space="preserve">è </t>
    </r>
    <r>
      <rPr>
        <sz val="10"/>
        <color rgb="FF080808"/>
        <rFont val="Arial"/>
        <family val="2"/>
      </rPr>
      <t xml:space="preserve">il voto più basso, 5 </t>
    </r>
    <r>
      <rPr>
        <sz val="10.5"/>
        <color rgb="FF080808"/>
        <rFont val="Arial"/>
        <family val="2"/>
      </rPr>
      <t xml:space="preserve">è </t>
    </r>
    <r>
      <rPr>
        <sz val="10"/>
        <color rgb="FF080808"/>
        <rFont val="Arial"/>
        <family val="2"/>
      </rPr>
      <t>il voto più alto)</t>
    </r>
  </si>
  <si>
    <r>
      <rPr>
        <sz val="10"/>
        <color rgb="FF080808"/>
        <rFont val="Arial"/>
        <family val="2"/>
      </rPr>
      <t>Eventuali suggerimenti:</t>
    </r>
  </si>
  <si>
    <r>
      <rPr>
        <sz val="10"/>
        <color rgb="FF080808"/>
        <rFont val="Arial"/>
        <family val="2"/>
      </rPr>
      <t>Reclami:</t>
    </r>
  </si>
  <si>
    <t>totale questionari compilati</t>
  </si>
  <si>
    <t>quesito</t>
  </si>
  <si>
    <t>totale</t>
  </si>
  <si>
    <t>votanti</t>
  </si>
  <si>
    <t>maggiore gentilezza 1</t>
  </si>
  <si>
    <t>percentuale di gradimento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</si>
</sst>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color rgb="FF000000"/>
      <name val="Times New Roman"/>
      <charset val="204"/>
    </font>
    <font>
      <sz val="10"/>
      <name val="Arial"/>
    </font>
    <font>
      <sz val="10"/>
      <color rgb="FF080808"/>
      <name val="Arial"/>
      <family val="2"/>
    </font>
    <font>
      <sz val="10.5"/>
      <color rgb="FF080808"/>
      <name val="Arial"/>
      <family val="2"/>
    </font>
    <font>
      <b/>
      <sz val="10"/>
      <color rgb="FF080808"/>
      <name val="Times New Roman"/>
      <family val="1"/>
    </font>
    <font>
      <b/>
      <sz val="10"/>
      <color rgb="FF080808"/>
      <name val="Arial"/>
      <family val="2"/>
    </font>
    <font>
      <sz val="10"/>
      <color rgb="FF313131"/>
      <name val="Arial"/>
      <family val="2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 applyAlignment="1">
      <alignment horizontal="left" vertical="top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horizontal="left" wrapText="1"/>
    </xf>
    <xf numFmtId="0" fontId="1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wrapText="1"/>
    </xf>
    <xf numFmtId="0" fontId="7" fillId="0" borderId="0" xfId="0" applyFont="1" applyAlignment="1">
      <alignment horizontal="left" vertical="top"/>
    </xf>
    <xf numFmtId="0" fontId="8" fillId="0" borderId="0" xfId="0" applyFont="1" applyAlignment="1">
      <alignment horizontal="left" vertical="top"/>
    </xf>
    <xf numFmtId="0" fontId="7" fillId="0" borderId="2" xfId="0" applyFont="1" applyBorder="1" applyAlignment="1">
      <alignment horizontal="left" vertical="top"/>
    </xf>
    <xf numFmtId="0" fontId="7" fillId="2" borderId="0" xfId="0" applyFont="1" applyFill="1" applyAlignment="1">
      <alignment horizontal="left" vertical="top"/>
    </xf>
    <xf numFmtId="0" fontId="0" fillId="3" borderId="1" xfId="0" applyFill="1" applyBorder="1" applyAlignment="1">
      <alignment horizontal="left" vertical="top" wrapText="1" indent="1"/>
    </xf>
    <xf numFmtId="0" fontId="7" fillId="3" borderId="2" xfId="0" applyFont="1" applyFill="1" applyBorder="1" applyAlignment="1">
      <alignment horizontal="left" vertical="top"/>
    </xf>
    <xf numFmtId="0" fontId="0" fillId="3" borderId="0" xfId="0" applyFill="1" applyAlignment="1">
      <alignment horizontal="left" vertical="top"/>
    </xf>
    <xf numFmtId="0" fontId="7" fillId="3" borderId="0" xfId="0" applyFont="1" applyFill="1" applyAlignment="1">
      <alignment horizontal="left" vertical="top"/>
    </xf>
    <xf numFmtId="0" fontId="0" fillId="4" borderId="1" xfId="0" applyFill="1" applyBorder="1" applyAlignment="1">
      <alignment horizontal="left" vertical="top" wrapText="1" indent="1"/>
    </xf>
    <xf numFmtId="0" fontId="7" fillId="4" borderId="2" xfId="0" applyFont="1" applyFill="1" applyBorder="1" applyAlignment="1">
      <alignment horizontal="left" vertical="top"/>
    </xf>
    <xf numFmtId="0" fontId="0" fillId="4" borderId="0" xfId="0" applyFill="1" applyAlignment="1">
      <alignment horizontal="left" vertical="top"/>
    </xf>
    <xf numFmtId="0" fontId="7" fillId="4" borderId="0" xfId="0" applyFont="1" applyFill="1" applyAlignment="1">
      <alignment horizontal="left" vertical="top"/>
    </xf>
    <xf numFmtId="0" fontId="0" fillId="5" borderId="1" xfId="0" applyFill="1" applyBorder="1" applyAlignment="1">
      <alignment horizontal="left" vertical="top" wrapText="1"/>
    </xf>
    <xf numFmtId="0" fontId="7" fillId="5" borderId="2" xfId="0" applyFont="1" applyFill="1" applyBorder="1" applyAlignment="1">
      <alignment horizontal="left" vertical="top"/>
    </xf>
    <xf numFmtId="0" fontId="0" fillId="5" borderId="0" xfId="0" applyFill="1" applyAlignment="1">
      <alignment horizontal="left" vertical="top"/>
    </xf>
    <xf numFmtId="0" fontId="7" fillId="5" borderId="0" xfId="0" applyFont="1" applyFill="1" applyAlignment="1">
      <alignment horizontal="left" vertical="top"/>
    </xf>
    <xf numFmtId="0" fontId="0" fillId="6" borderId="1" xfId="0" applyFill="1" applyBorder="1" applyAlignment="1">
      <alignment horizontal="left" vertical="top" wrapText="1"/>
    </xf>
    <xf numFmtId="0" fontId="7" fillId="6" borderId="2" xfId="0" applyFont="1" applyFill="1" applyBorder="1" applyAlignment="1">
      <alignment horizontal="left" vertical="top"/>
    </xf>
    <xf numFmtId="0" fontId="0" fillId="6" borderId="0" xfId="0" applyFill="1" applyAlignment="1">
      <alignment horizontal="left" vertical="top"/>
    </xf>
    <xf numFmtId="0" fontId="7" fillId="6" borderId="0" xfId="0" applyFont="1" applyFill="1" applyAlignment="1">
      <alignment horizontal="left" vertical="top"/>
    </xf>
    <xf numFmtId="0" fontId="0" fillId="7" borderId="1" xfId="0" applyFill="1" applyBorder="1" applyAlignment="1">
      <alignment horizontal="left" vertical="top" wrapText="1" indent="1"/>
    </xf>
    <xf numFmtId="0" fontId="7" fillId="7" borderId="2" xfId="0" applyFont="1" applyFill="1" applyBorder="1" applyAlignment="1">
      <alignment horizontal="left" vertical="top"/>
    </xf>
    <xf numFmtId="0" fontId="0" fillId="7" borderId="0" xfId="0" applyFill="1" applyAlignment="1">
      <alignment horizontal="left" vertical="top"/>
    </xf>
    <xf numFmtId="0" fontId="7" fillId="7" borderId="0" xfId="0" applyFont="1" applyFill="1" applyAlignment="1">
      <alignment horizontal="left" vertical="top"/>
    </xf>
    <xf numFmtId="0" fontId="0" fillId="8" borderId="1" xfId="0" applyFill="1" applyBorder="1" applyAlignment="1">
      <alignment horizontal="left" vertical="top" wrapText="1" indent="1"/>
    </xf>
    <xf numFmtId="0" fontId="7" fillId="8" borderId="2" xfId="0" applyFont="1" applyFill="1" applyBorder="1" applyAlignment="1">
      <alignment horizontal="left" vertical="top"/>
    </xf>
    <xf numFmtId="0" fontId="0" fillId="8" borderId="0" xfId="0" applyFill="1" applyAlignment="1">
      <alignment horizontal="left" vertical="top"/>
    </xf>
    <xf numFmtId="0" fontId="7" fillId="8" borderId="0" xfId="0" applyFont="1" applyFill="1" applyAlignment="1">
      <alignment horizontal="left" vertical="top"/>
    </xf>
    <xf numFmtId="0" fontId="0" fillId="9" borderId="1" xfId="0" applyFill="1" applyBorder="1" applyAlignment="1">
      <alignment horizontal="left" vertical="top" wrapText="1"/>
    </xf>
    <xf numFmtId="0" fontId="7" fillId="9" borderId="2" xfId="0" applyFont="1" applyFill="1" applyBorder="1" applyAlignment="1">
      <alignment horizontal="left" vertical="top"/>
    </xf>
    <xf numFmtId="0" fontId="0" fillId="9" borderId="0" xfId="0" applyFill="1" applyAlignment="1">
      <alignment horizontal="left" vertical="top"/>
    </xf>
    <xf numFmtId="0" fontId="7" fillId="9" borderId="0" xfId="0" applyFont="1" applyFill="1" applyAlignment="1">
      <alignment horizontal="left" vertical="top"/>
    </xf>
    <xf numFmtId="0" fontId="7" fillId="10" borderId="2" xfId="0" applyFont="1" applyFill="1" applyBorder="1" applyAlignment="1">
      <alignment horizontal="left" vertical="top"/>
    </xf>
    <xf numFmtId="0" fontId="0" fillId="10" borderId="0" xfId="0" applyFill="1" applyAlignment="1">
      <alignment horizontal="left" vertical="top"/>
    </xf>
    <xf numFmtId="0" fontId="7" fillId="10" borderId="0" xfId="0" applyFont="1" applyFill="1" applyAlignment="1">
      <alignment horizontal="left" vertical="top"/>
    </xf>
    <xf numFmtId="0" fontId="2" fillId="10" borderId="1" xfId="0" applyFont="1" applyFill="1" applyBorder="1" applyAlignment="1">
      <alignment horizontal="left" vertical="top" wrapText="1"/>
    </xf>
    <xf numFmtId="10" fontId="0" fillId="0" borderId="0" xfId="0" applyNumberFormat="1" applyAlignment="1">
      <alignment horizontal="left" vertical="top"/>
    </xf>
    <xf numFmtId="10" fontId="0" fillId="2" borderId="0" xfId="0" applyNumberFormat="1" applyFill="1" applyAlignment="1">
      <alignment horizontal="left" vertical="top"/>
    </xf>
    <xf numFmtId="10" fontId="7" fillId="7" borderId="0" xfId="0" applyNumberFormat="1" applyFont="1" applyFill="1" applyAlignment="1">
      <alignment horizontal="left" vertical="top"/>
    </xf>
    <xf numFmtId="10" fontId="7" fillId="3" borderId="0" xfId="0" applyNumberFormat="1" applyFont="1" applyFill="1" applyAlignment="1">
      <alignment horizontal="left" vertical="top"/>
    </xf>
    <xf numFmtId="10" fontId="7" fillId="8" borderId="0" xfId="0" applyNumberFormat="1" applyFont="1" applyFill="1" applyAlignment="1">
      <alignment horizontal="left" vertical="top"/>
    </xf>
    <xf numFmtId="10" fontId="7" fillId="4" borderId="0" xfId="0" applyNumberFormat="1" applyFont="1" applyFill="1" applyAlignment="1">
      <alignment horizontal="left" vertical="top"/>
    </xf>
    <xf numFmtId="10" fontId="7" fillId="9" borderId="0" xfId="0" applyNumberFormat="1" applyFont="1" applyFill="1" applyAlignment="1">
      <alignment horizontal="left" vertical="top"/>
    </xf>
    <xf numFmtId="10" fontId="7" fillId="5" borderId="0" xfId="0" applyNumberFormat="1" applyFont="1" applyFill="1" applyAlignment="1">
      <alignment horizontal="left" vertical="top"/>
    </xf>
    <xf numFmtId="10" fontId="7" fillId="0" borderId="0" xfId="0" applyNumberFormat="1" applyFont="1" applyAlignment="1">
      <alignment horizontal="left" vertical="top"/>
    </xf>
    <xf numFmtId="10" fontId="7" fillId="6" borderId="0" xfId="0" applyNumberFormat="1" applyFont="1" applyFill="1" applyAlignment="1">
      <alignment horizontal="left" vertical="top"/>
    </xf>
    <xf numFmtId="10" fontId="7" fillId="10" borderId="0" xfId="0" applyNumberFormat="1" applyFont="1" applyFill="1" applyAlignment="1">
      <alignment horizontal="left" vertical="top"/>
    </xf>
  </cellXfs>
  <cellStyles count="1">
    <cellStyle name="Normale" xfId="0" builtinId="0"/>
  </cellStyles>
  <dxfs count="0"/>
  <tableStyles count="0" defaultTableStyle="TableStyleMedium9" defaultPivotStyle="PivotStyleLight16"/>
  <colors>
    <mruColors>
      <color rgb="FF99CC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D14"/>
  <sheetViews>
    <sheetView tabSelected="1" zoomScale="130" zoomScaleNormal="130" workbookViewId="0">
      <pane xSplit="3" ySplit="1" topLeftCell="CR2" activePane="bottomRight" state="frozen"/>
      <selection pane="topRight" activeCell="D1" sqref="D1"/>
      <selection pane="bottomLeft" activeCell="A2" sqref="A2"/>
      <selection pane="bottomRight" activeCell="ED2" sqref="ED2:ED10"/>
    </sheetView>
  </sheetViews>
  <sheetFormatPr defaultRowHeight="12.75" x14ac:dyDescent="0.2"/>
  <cols>
    <col min="1" max="1" width="39.83203125" customWidth="1"/>
    <col min="2" max="3" width="7" customWidth="1"/>
    <col min="4" max="4" width="5.1640625" customWidth="1"/>
    <col min="5" max="127" width="4.1640625" customWidth="1"/>
    <col min="128" max="132" width="5.33203125" customWidth="1"/>
    <col min="134" max="134" width="9.33203125" style="41"/>
  </cols>
  <sheetData>
    <row r="1" spans="1:134" x14ac:dyDescent="0.2">
      <c r="A1" s="5" t="s">
        <v>12</v>
      </c>
      <c r="B1" s="6" t="s">
        <v>13</v>
      </c>
      <c r="C1" s="6" t="s">
        <v>14</v>
      </c>
      <c r="DX1" s="8">
        <v>5</v>
      </c>
      <c r="DY1" s="8">
        <v>4</v>
      </c>
      <c r="DZ1" s="8">
        <v>3</v>
      </c>
      <c r="EA1" s="8">
        <v>2</v>
      </c>
      <c r="EB1" s="8">
        <v>1</v>
      </c>
      <c r="ED1" s="42" t="s">
        <v>16</v>
      </c>
    </row>
    <row r="2" spans="1:134" ht="24" customHeight="1" x14ac:dyDescent="0.2">
      <c r="A2" s="25" t="s">
        <v>0</v>
      </c>
      <c r="B2" s="26">
        <f t="shared" ref="B2:B10" si="0">SUM(D2:DW2)</f>
        <v>532</v>
      </c>
      <c r="C2" s="26">
        <f t="shared" ref="C2:C10" si="1">COUNT(D2:DW2)</f>
        <v>124</v>
      </c>
      <c r="D2" s="27">
        <v>4</v>
      </c>
      <c r="E2" s="27">
        <v>4</v>
      </c>
      <c r="F2" s="27">
        <v>5</v>
      </c>
      <c r="G2" s="27">
        <v>4</v>
      </c>
      <c r="H2" s="27">
        <v>4</v>
      </c>
      <c r="I2" s="27">
        <v>4</v>
      </c>
      <c r="J2" s="27">
        <v>5</v>
      </c>
      <c r="K2" s="27">
        <v>3</v>
      </c>
      <c r="L2" s="27">
        <v>4</v>
      </c>
      <c r="M2" s="27">
        <v>3</v>
      </c>
      <c r="N2" s="27">
        <v>5</v>
      </c>
      <c r="O2" s="27">
        <v>4</v>
      </c>
      <c r="P2" s="27">
        <v>4</v>
      </c>
      <c r="Q2" s="27">
        <v>5</v>
      </c>
      <c r="R2" s="27">
        <v>4</v>
      </c>
      <c r="S2" s="27">
        <v>5</v>
      </c>
      <c r="T2" s="27">
        <v>5</v>
      </c>
      <c r="U2" s="27">
        <v>4</v>
      </c>
      <c r="V2" s="27">
        <v>5</v>
      </c>
      <c r="W2" s="27">
        <v>4</v>
      </c>
      <c r="X2" s="27">
        <v>4</v>
      </c>
      <c r="Y2" s="27">
        <v>4</v>
      </c>
      <c r="Z2" s="27">
        <v>2</v>
      </c>
      <c r="AA2" s="27">
        <v>4</v>
      </c>
      <c r="AB2" s="27">
        <v>4</v>
      </c>
      <c r="AC2" s="27">
        <v>4</v>
      </c>
      <c r="AD2" s="27">
        <v>4</v>
      </c>
      <c r="AE2" s="27">
        <v>5</v>
      </c>
      <c r="AF2" s="27">
        <v>5</v>
      </c>
      <c r="AG2" s="27">
        <v>5</v>
      </c>
      <c r="AH2" s="27">
        <v>4</v>
      </c>
      <c r="AI2" s="27">
        <v>5</v>
      </c>
      <c r="AJ2" s="27">
        <v>3</v>
      </c>
      <c r="AK2" s="27">
        <v>5</v>
      </c>
      <c r="AL2" s="27">
        <v>5</v>
      </c>
      <c r="AM2" s="27">
        <v>3</v>
      </c>
      <c r="AN2" s="27">
        <v>5</v>
      </c>
      <c r="AO2" s="27">
        <v>3</v>
      </c>
      <c r="AP2" s="27">
        <v>4</v>
      </c>
      <c r="AQ2" s="27">
        <v>5</v>
      </c>
      <c r="AR2" s="27">
        <v>5</v>
      </c>
      <c r="AS2" s="27">
        <v>4</v>
      </c>
      <c r="AT2" s="27">
        <v>5</v>
      </c>
      <c r="AU2" s="27">
        <v>4</v>
      </c>
      <c r="AV2" s="27">
        <v>4</v>
      </c>
      <c r="AW2" s="27">
        <v>4</v>
      </c>
      <c r="AX2" s="27">
        <v>4</v>
      </c>
      <c r="AY2" s="27">
        <v>4</v>
      </c>
      <c r="AZ2" s="27">
        <v>4</v>
      </c>
      <c r="BA2" s="27">
        <v>3</v>
      </c>
      <c r="BB2" s="27">
        <v>4</v>
      </c>
      <c r="BC2" s="27">
        <v>4</v>
      </c>
      <c r="BD2" s="27">
        <v>3</v>
      </c>
      <c r="BE2" s="27">
        <v>3</v>
      </c>
      <c r="BF2" s="27">
        <v>5</v>
      </c>
      <c r="BG2" s="27">
        <v>3</v>
      </c>
      <c r="BH2" s="27">
        <v>4</v>
      </c>
      <c r="BI2" s="27">
        <v>5</v>
      </c>
      <c r="BJ2" s="27">
        <v>4</v>
      </c>
      <c r="BK2" s="27">
        <v>4</v>
      </c>
      <c r="BL2" s="27">
        <v>4</v>
      </c>
      <c r="BM2" s="27">
        <v>3</v>
      </c>
      <c r="BN2" s="27">
        <v>4</v>
      </c>
      <c r="BO2" s="27">
        <v>4</v>
      </c>
      <c r="BP2" s="27">
        <v>4</v>
      </c>
      <c r="BQ2" s="27">
        <v>4</v>
      </c>
      <c r="BR2" s="27">
        <v>4</v>
      </c>
      <c r="BS2" s="27">
        <v>4</v>
      </c>
      <c r="BT2" s="27">
        <v>3</v>
      </c>
      <c r="BU2" s="27">
        <v>4</v>
      </c>
      <c r="BV2" s="27">
        <v>4</v>
      </c>
      <c r="BW2" s="27">
        <v>4</v>
      </c>
      <c r="BX2" s="27">
        <v>4</v>
      </c>
      <c r="BY2" s="27">
        <v>4</v>
      </c>
      <c r="BZ2" s="27">
        <v>4</v>
      </c>
      <c r="CA2" s="27">
        <v>3</v>
      </c>
      <c r="CB2" s="27">
        <v>5</v>
      </c>
      <c r="CC2" s="27">
        <v>2</v>
      </c>
      <c r="CD2" s="27">
        <v>4</v>
      </c>
      <c r="CE2" s="27">
        <v>4</v>
      </c>
      <c r="CF2" s="27">
        <v>4</v>
      </c>
      <c r="CG2" s="27">
        <v>4</v>
      </c>
      <c r="CH2" s="27">
        <v>4</v>
      </c>
      <c r="CI2" s="27">
        <v>5</v>
      </c>
      <c r="CJ2" s="27">
        <v>5</v>
      </c>
      <c r="CK2" s="27">
        <v>5</v>
      </c>
      <c r="CL2" s="27">
        <v>5</v>
      </c>
      <c r="CM2" s="27">
        <v>5</v>
      </c>
      <c r="CN2" s="27">
        <v>5</v>
      </c>
      <c r="CO2" s="27">
        <v>5</v>
      </c>
      <c r="CP2" s="27">
        <v>5</v>
      </c>
      <c r="CQ2" s="27">
        <v>5</v>
      </c>
      <c r="CR2" s="27">
        <v>5</v>
      </c>
      <c r="CS2" s="27">
        <v>4</v>
      </c>
      <c r="CT2" s="27">
        <v>5</v>
      </c>
      <c r="CU2" s="27">
        <v>5</v>
      </c>
      <c r="CV2" s="27">
        <v>5</v>
      </c>
      <c r="CW2" s="27">
        <v>5</v>
      </c>
      <c r="CX2" s="27">
        <v>5</v>
      </c>
      <c r="CY2" s="27">
        <v>5</v>
      </c>
      <c r="CZ2" s="27">
        <v>5</v>
      </c>
      <c r="DA2" s="27">
        <v>5</v>
      </c>
      <c r="DB2" s="27">
        <v>5</v>
      </c>
      <c r="DC2" s="27">
        <v>5</v>
      </c>
      <c r="DD2" s="27">
        <v>3</v>
      </c>
      <c r="DE2" s="27">
        <v>3</v>
      </c>
      <c r="DF2" s="27">
        <v>3</v>
      </c>
      <c r="DG2" s="27">
        <v>4</v>
      </c>
      <c r="DH2" s="27">
        <v>4</v>
      </c>
      <c r="DI2" s="27">
        <v>5</v>
      </c>
      <c r="DJ2" s="27">
        <v>5</v>
      </c>
      <c r="DK2" s="27">
        <v>5</v>
      </c>
      <c r="DL2" s="27">
        <v>5</v>
      </c>
      <c r="DM2" s="27">
        <v>5</v>
      </c>
      <c r="DN2" s="27">
        <v>5</v>
      </c>
      <c r="DO2" s="27">
        <v>5</v>
      </c>
      <c r="DP2" s="27">
        <v>5</v>
      </c>
      <c r="DQ2" s="27">
        <v>5</v>
      </c>
      <c r="DR2" s="27">
        <v>5</v>
      </c>
      <c r="DS2" s="27">
        <v>5</v>
      </c>
      <c r="DT2" s="27">
        <v>5</v>
      </c>
      <c r="DU2" s="27">
        <v>5</v>
      </c>
      <c r="DV2" s="27">
        <v>5</v>
      </c>
      <c r="DW2" s="27">
        <v>5</v>
      </c>
      <c r="DX2" s="28">
        <f>COUNTIF(D2:DW2, 5)</f>
        <v>55</v>
      </c>
      <c r="DY2" s="28">
        <f>COUNTIF(D2:DW2, 4)</f>
        <v>52</v>
      </c>
      <c r="DZ2" s="28">
        <f>COUNTIF(D2:DW2, 3)</f>
        <v>15</v>
      </c>
      <c r="EA2" s="28">
        <f>COUNTIF(D2:DW2, 2)</f>
        <v>2</v>
      </c>
      <c r="EB2" s="28">
        <f>COUNTIF(D2:DW2, 1)</f>
        <v>0</v>
      </c>
      <c r="EC2" s="27">
        <f>DX2+DY2+DZ2+EA2+EB2</f>
        <v>124</v>
      </c>
      <c r="ED2" s="43">
        <f>(DX2+DY2)/EC2</f>
        <v>0.86290322580645162</v>
      </c>
    </row>
    <row r="3" spans="1:134" ht="24" customHeight="1" x14ac:dyDescent="0.2">
      <c r="A3" s="9" t="s">
        <v>1</v>
      </c>
      <c r="B3" s="10">
        <f t="shared" si="0"/>
        <v>525</v>
      </c>
      <c r="C3" s="10">
        <f t="shared" si="1"/>
        <v>124</v>
      </c>
      <c r="D3" s="11">
        <v>4</v>
      </c>
      <c r="E3" s="11">
        <v>4</v>
      </c>
      <c r="F3" s="11">
        <v>5</v>
      </c>
      <c r="G3" s="11">
        <v>4</v>
      </c>
      <c r="H3" s="11">
        <v>4</v>
      </c>
      <c r="I3" s="11">
        <v>3</v>
      </c>
      <c r="J3" s="11">
        <v>5</v>
      </c>
      <c r="K3" s="11">
        <v>3</v>
      </c>
      <c r="L3" s="11">
        <v>4</v>
      </c>
      <c r="M3" s="11">
        <v>5</v>
      </c>
      <c r="N3" s="11">
        <v>5</v>
      </c>
      <c r="O3" s="11">
        <v>4</v>
      </c>
      <c r="P3" s="11">
        <v>4</v>
      </c>
      <c r="Q3" s="11">
        <v>4</v>
      </c>
      <c r="R3" s="11">
        <v>4</v>
      </c>
      <c r="S3" s="11">
        <v>5</v>
      </c>
      <c r="T3" s="11">
        <v>4</v>
      </c>
      <c r="U3" s="11">
        <v>4</v>
      </c>
      <c r="V3" s="11">
        <v>5</v>
      </c>
      <c r="W3" s="11">
        <v>4</v>
      </c>
      <c r="X3" s="11">
        <v>4</v>
      </c>
      <c r="Y3" s="11">
        <v>4</v>
      </c>
      <c r="Z3" s="11">
        <v>3</v>
      </c>
      <c r="AA3" s="11">
        <v>4</v>
      </c>
      <c r="AB3" s="11">
        <v>3</v>
      </c>
      <c r="AC3" s="11">
        <v>4</v>
      </c>
      <c r="AD3" s="11">
        <v>4</v>
      </c>
      <c r="AE3" s="11">
        <v>5</v>
      </c>
      <c r="AF3" s="11">
        <v>5</v>
      </c>
      <c r="AG3" s="11">
        <v>5</v>
      </c>
      <c r="AH3" s="11">
        <v>4</v>
      </c>
      <c r="AI3" s="11">
        <v>5</v>
      </c>
      <c r="AJ3" s="11">
        <v>3</v>
      </c>
      <c r="AK3" s="11">
        <v>4</v>
      </c>
      <c r="AL3" s="11">
        <v>5</v>
      </c>
      <c r="AM3" s="11">
        <v>3</v>
      </c>
      <c r="AN3" s="11">
        <v>4</v>
      </c>
      <c r="AO3" s="11">
        <v>4</v>
      </c>
      <c r="AP3" s="11">
        <v>4</v>
      </c>
      <c r="AQ3" s="11">
        <v>5</v>
      </c>
      <c r="AR3" s="11">
        <v>5</v>
      </c>
      <c r="AS3" s="11">
        <v>5</v>
      </c>
      <c r="AT3" s="11">
        <v>5</v>
      </c>
      <c r="AU3" s="11">
        <v>4</v>
      </c>
      <c r="AV3" s="11">
        <v>4</v>
      </c>
      <c r="AW3" s="11">
        <v>4</v>
      </c>
      <c r="AX3" s="11">
        <v>4</v>
      </c>
      <c r="AY3" s="11">
        <v>3</v>
      </c>
      <c r="AZ3" s="11">
        <v>4</v>
      </c>
      <c r="BA3" s="11">
        <v>3</v>
      </c>
      <c r="BB3" s="11">
        <v>4</v>
      </c>
      <c r="BC3" s="11">
        <v>4</v>
      </c>
      <c r="BD3" s="11">
        <v>3</v>
      </c>
      <c r="BE3" s="11">
        <v>4</v>
      </c>
      <c r="BF3" s="11">
        <v>5</v>
      </c>
      <c r="BG3" s="11">
        <v>3</v>
      </c>
      <c r="BH3" s="11">
        <v>4</v>
      </c>
      <c r="BI3" s="11">
        <v>5</v>
      </c>
      <c r="BJ3" s="11">
        <v>4</v>
      </c>
      <c r="BK3" s="11">
        <v>3</v>
      </c>
      <c r="BL3" s="11">
        <v>4</v>
      </c>
      <c r="BM3" s="11">
        <v>3</v>
      </c>
      <c r="BN3" s="11">
        <v>4</v>
      </c>
      <c r="BO3" s="11">
        <v>4</v>
      </c>
      <c r="BP3" s="11">
        <v>4</v>
      </c>
      <c r="BQ3" s="11">
        <v>4</v>
      </c>
      <c r="BR3" s="11">
        <v>4</v>
      </c>
      <c r="BS3" s="11">
        <v>4</v>
      </c>
      <c r="BT3" s="11">
        <v>3</v>
      </c>
      <c r="BU3" s="11">
        <v>4</v>
      </c>
      <c r="BV3" s="11">
        <v>3</v>
      </c>
      <c r="BW3" s="11">
        <v>4</v>
      </c>
      <c r="BX3" s="11">
        <v>4</v>
      </c>
      <c r="BY3" s="11">
        <v>3</v>
      </c>
      <c r="BZ3" s="11">
        <v>3</v>
      </c>
      <c r="CA3" s="11">
        <v>2</v>
      </c>
      <c r="CB3" s="11">
        <v>5</v>
      </c>
      <c r="CC3" s="11">
        <v>2</v>
      </c>
      <c r="CD3" s="11">
        <v>4</v>
      </c>
      <c r="CE3" s="11">
        <v>4</v>
      </c>
      <c r="CF3" s="11">
        <v>4</v>
      </c>
      <c r="CG3" s="11">
        <v>4</v>
      </c>
      <c r="CH3" s="11">
        <v>5</v>
      </c>
      <c r="CI3" s="11">
        <v>5</v>
      </c>
      <c r="CJ3" s="11">
        <v>5</v>
      </c>
      <c r="CK3" s="11">
        <v>5</v>
      </c>
      <c r="CL3" s="11">
        <v>5</v>
      </c>
      <c r="CM3" s="11">
        <v>4</v>
      </c>
      <c r="CN3" s="11">
        <v>4</v>
      </c>
      <c r="CO3" s="11">
        <v>5</v>
      </c>
      <c r="CP3" s="11">
        <v>5</v>
      </c>
      <c r="CQ3" s="11">
        <v>4</v>
      </c>
      <c r="CR3" s="11">
        <v>5</v>
      </c>
      <c r="CS3" s="11">
        <v>4</v>
      </c>
      <c r="CT3" s="11">
        <v>5</v>
      </c>
      <c r="CU3" s="11">
        <v>5</v>
      </c>
      <c r="CV3" s="11">
        <v>5</v>
      </c>
      <c r="CW3" s="11">
        <v>5</v>
      </c>
      <c r="CX3" s="11">
        <v>5</v>
      </c>
      <c r="CY3" s="11">
        <v>4</v>
      </c>
      <c r="CZ3" s="11">
        <v>5</v>
      </c>
      <c r="DA3" s="11">
        <v>5</v>
      </c>
      <c r="DB3" s="11">
        <v>5</v>
      </c>
      <c r="DC3" s="11">
        <v>5</v>
      </c>
      <c r="DD3" s="11">
        <v>3</v>
      </c>
      <c r="DE3" s="11">
        <v>4</v>
      </c>
      <c r="DF3" s="11">
        <v>4</v>
      </c>
      <c r="DG3" s="11">
        <v>4</v>
      </c>
      <c r="DH3" s="11">
        <v>4</v>
      </c>
      <c r="DI3" s="11">
        <v>5</v>
      </c>
      <c r="DJ3" s="11">
        <v>5</v>
      </c>
      <c r="DK3" s="11">
        <v>5</v>
      </c>
      <c r="DL3" s="11">
        <v>5</v>
      </c>
      <c r="DM3" s="11">
        <v>5</v>
      </c>
      <c r="DN3" s="11">
        <v>5</v>
      </c>
      <c r="DO3" s="11">
        <v>5</v>
      </c>
      <c r="DP3" s="11">
        <v>5</v>
      </c>
      <c r="DQ3" s="11">
        <v>5</v>
      </c>
      <c r="DR3" s="11">
        <v>5</v>
      </c>
      <c r="DS3" s="11">
        <v>5</v>
      </c>
      <c r="DT3" s="11">
        <v>5</v>
      </c>
      <c r="DU3" s="11">
        <v>5</v>
      </c>
      <c r="DV3" s="11">
        <v>5</v>
      </c>
      <c r="DW3" s="11">
        <v>5</v>
      </c>
      <c r="DX3" s="12">
        <f>COUNTIF(D3:DW3, 5)</f>
        <v>50</v>
      </c>
      <c r="DY3" s="12">
        <f>COUNTIF(D3:DW3, 4)</f>
        <v>55</v>
      </c>
      <c r="DZ3" s="12">
        <f>COUNTIF(D3:DW3, 3)</f>
        <v>17</v>
      </c>
      <c r="EA3" s="12">
        <f>COUNTIF(D3:DW3, 2)</f>
        <v>2</v>
      </c>
      <c r="EB3" s="12">
        <f>COUNTIF(D3:DW3, 1)</f>
        <v>0</v>
      </c>
      <c r="EC3" s="11">
        <f t="shared" ref="EC3:EC10" si="2">DX3+DY3+DZ3+EA3+EB3</f>
        <v>124</v>
      </c>
      <c r="ED3" s="44">
        <f t="shared" ref="ED3:ED10" si="3">(DX3+DY3)/EC3</f>
        <v>0.84677419354838712</v>
      </c>
    </row>
    <row r="4" spans="1:134" ht="24" customHeight="1" x14ac:dyDescent="0.2">
      <c r="A4" s="29" t="s">
        <v>2</v>
      </c>
      <c r="B4" s="30">
        <f t="shared" si="0"/>
        <v>354</v>
      </c>
      <c r="C4" s="30">
        <f t="shared" si="1"/>
        <v>87</v>
      </c>
      <c r="D4" s="31">
        <v>3</v>
      </c>
      <c r="E4" s="31"/>
      <c r="F4" s="31">
        <v>4</v>
      </c>
      <c r="G4" s="31"/>
      <c r="H4" s="31">
        <v>3</v>
      </c>
      <c r="I4" s="31">
        <v>3</v>
      </c>
      <c r="J4" s="31">
        <v>5</v>
      </c>
      <c r="K4" s="31">
        <v>3</v>
      </c>
      <c r="L4" s="31">
        <v>3</v>
      </c>
      <c r="M4" s="31">
        <v>4</v>
      </c>
      <c r="N4" s="31">
        <v>3</v>
      </c>
      <c r="O4" s="31">
        <v>3</v>
      </c>
      <c r="P4" s="31">
        <v>4</v>
      </c>
      <c r="Q4" s="31">
        <v>4</v>
      </c>
      <c r="R4" s="31"/>
      <c r="S4" s="31"/>
      <c r="T4" s="31">
        <v>4</v>
      </c>
      <c r="U4" s="31">
        <v>3</v>
      </c>
      <c r="V4" s="31"/>
      <c r="W4" s="31">
        <v>4</v>
      </c>
      <c r="X4" s="31"/>
      <c r="Y4" s="31"/>
      <c r="Z4" s="31"/>
      <c r="AA4" s="31"/>
      <c r="AB4" s="31">
        <v>4</v>
      </c>
      <c r="AC4" s="31"/>
      <c r="AD4" s="31">
        <v>4</v>
      </c>
      <c r="AE4" s="31"/>
      <c r="AF4" s="31"/>
      <c r="AG4" s="31"/>
      <c r="AH4" s="31"/>
      <c r="AI4" s="31"/>
      <c r="AJ4" s="31"/>
      <c r="AK4" s="31">
        <v>5</v>
      </c>
      <c r="AL4" s="31"/>
      <c r="AM4" s="31">
        <v>4</v>
      </c>
      <c r="AN4" s="31">
        <v>4</v>
      </c>
      <c r="AO4" s="31">
        <v>4</v>
      </c>
      <c r="AP4" s="31">
        <v>4</v>
      </c>
      <c r="AQ4" s="31"/>
      <c r="AR4" s="31">
        <v>5</v>
      </c>
      <c r="AS4" s="31">
        <v>5</v>
      </c>
      <c r="AT4" s="31"/>
      <c r="AU4" s="31">
        <v>4</v>
      </c>
      <c r="AV4" s="31">
        <v>3</v>
      </c>
      <c r="AW4" s="31">
        <v>4</v>
      </c>
      <c r="AX4" s="31">
        <v>4</v>
      </c>
      <c r="AY4" s="31">
        <v>4</v>
      </c>
      <c r="AZ4" s="31">
        <v>4</v>
      </c>
      <c r="BA4" s="31">
        <v>3</v>
      </c>
      <c r="BB4" s="31">
        <v>4</v>
      </c>
      <c r="BC4" s="31">
        <v>4</v>
      </c>
      <c r="BD4" s="31">
        <v>4</v>
      </c>
      <c r="BE4" s="31">
        <v>4</v>
      </c>
      <c r="BF4" s="31">
        <v>5</v>
      </c>
      <c r="BG4" s="31">
        <v>5</v>
      </c>
      <c r="BH4" s="31">
        <v>5</v>
      </c>
      <c r="BI4" s="31"/>
      <c r="BJ4" s="31">
        <v>4</v>
      </c>
      <c r="BK4" s="31"/>
      <c r="BL4" s="31">
        <v>4</v>
      </c>
      <c r="BM4" s="31">
        <v>3</v>
      </c>
      <c r="BN4" s="31"/>
      <c r="BO4" s="31">
        <v>4</v>
      </c>
      <c r="BP4" s="31">
        <v>4</v>
      </c>
      <c r="BQ4" s="31">
        <v>4</v>
      </c>
      <c r="BR4" s="31">
        <v>4</v>
      </c>
      <c r="BS4" s="31">
        <v>4</v>
      </c>
      <c r="BT4" s="31">
        <v>4</v>
      </c>
      <c r="BU4" s="31">
        <v>4</v>
      </c>
      <c r="BV4" s="31">
        <v>3</v>
      </c>
      <c r="BW4" s="31">
        <v>4</v>
      </c>
      <c r="BX4" s="31">
        <v>5</v>
      </c>
      <c r="BY4" s="31">
        <v>4</v>
      </c>
      <c r="BZ4" s="31">
        <v>4</v>
      </c>
      <c r="CA4" s="31">
        <v>3</v>
      </c>
      <c r="CB4" s="31">
        <v>5</v>
      </c>
      <c r="CC4" s="31">
        <v>3</v>
      </c>
      <c r="CD4" s="31"/>
      <c r="CE4" s="31"/>
      <c r="CF4" s="31">
        <v>4</v>
      </c>
      <c r="CG4" s="31">
        <v>3</v>
      </c>
      <c r="CH4" s="31"/>
      <c r="CI4" s="31"/>
      <c r="CJ4" s="31"/>
      <c r="CK4" s="31"/>
      <c r="CL4" s="31">
        <v>5</v>
      </c>
      <c r="CM4" s="31">
        <v>4</v>
      </c>
      <c r="CN4" s="31">
        <v>5</v>
      </c>
      <c r="CO4" s="31"/>
      <c r="CP4" s="31">
        <v>5</v>
      </c>
      <c r="CQ4" s="31">
        <v>3</v>
      </c>
      <c r="CR4" s="31">
        <v>4</v>
      </c>
      <c r="CS4" s="31"/>
      <c r="CT4" s="31">
        <v>5</v>
      </c>
      <c r="CU4" s="31"/>
      <c r="CV4" s="31"/>
      <c r="CW4" s="31"/>
      <c r="CX4" s="31">
        <v>4</v>
      </c>
      <c r="CY4" s="31">
        <v>4</v>
      </c>
      <c r="CZ4" s="31"/>
      <c r="DA4" s="31">
        <v>5</v>
      </c>
      <c r="DB4" s="31"/>
      <c r="DC4" s="31">
        <v>5</v>
      </c>
      <c r="DD4" s="31">
        <v>2</v>
      </c>
      <c r="DE4" s="31">
        <v>3</v>
      </c>
      <c r="DF4" s="31">
        <v>3</v>
      </c>
      <c r="DG4" s="31">
        <v>4</v>
      </c>
      <c r="DH4" s="31">
        <v>3</v>
      </c>
      <c r="DI4" s="31">
        <v>5</v>
      </c>
      <c r="DJ4" s="31"/>
      <c r="DK4" s="31">
        <v>5</v>
      </c>
      <c r="DL4" s="31">
        <v>5</v>
      </c>
      <c r="DM4" s="31">
        <v>5</v>
      </c>
      <c r="DN4" s="31">
        <v>5</v>
      </c>
      <c r="DO4" s="31">
        <v>5</v>
      </c>
      <c r="DP4" s="31">
        <v>5</v>
      </c>
      <c r="DQ4" s="31">
        <v>5</v>
      </c>
      <c r="DR4" s="31">
        <v>5</v>
      </c>
      <c r="DS4" s="31">
        <v>5</v>
      </c>
      <c r="DT4" s="31">
        <v>5</v>
      </c>
      <c r="DU4" s="31">
        <v>5</v>
      </c>
      <c r="DV4" s="31">
        <v>4</v>
      </c>
      <c r="DW4" s="31"/>
      <c r="DX4" s="32">
        <f t="shared" ref="DX4:DX10" si="4">COUNTIF(D4:DW4, 5)</f>
        <v>27</v>
      </c>
      <c r="DY4" s="32">
        <f t="shared" ref="DY4:DY10" si="5">COUNTIF(D4:DW4, 4)</f>
        <v>40</v>
      </c>
      <c r="DZ4" s="32">
        <f t="shared" ref="DZ4:DZ10" si="6">COUNTIF(D4:DW4, 3)</f>
        <v>19</v>
      </c>
      <c r="EA4" s="32">
        <f t="shared" ref="EA4:EA10" si="7">COUNTIF(D4:DW4, 2)</f>
        <v>1</v>
      </c>
      <c r="EB4" s="32">
        <f t="shared" ref="EB4:EB10" si="8">COUNTIF(D4:DW4, 1)</f>
        <v>0</v>
      </c>
      <c r="EC4" s="31">
        <f t="shared" si="2"/>
        <v>87</v>
      </c>
      <c r="ED4" s="45">
        <f t="shared" si="3"/>
        <v>0.77011494252873558</v>
      </c>
    </row>
    <row r="5" spans="1:134" ht="24" customHeight="1" x14ac:dyDescent="0.2">
      <c r="A5" s="13" t="s">
        <v>3</v>
      </c>
      <c r="B5" s="14">
        <f t="shared" si="0"/>
        <v>396</v>
      </c>
      <c r="C5" s="14">
        <f t="shared" si="1"/>
        <v>92</v>
      </c>
      <c r="D5" s="15"/>
      <c r="E5" s="15">
        <v>5</v>
      </c>
      <c r="F5" s="15"/>
      <c r="G5" s="15">
        <v>4</v>
      </c>
      <c r="H5" s="15">
        <v>5</v>
      </c>
      <c r="I5" s="15"/>
      <c r="J5" s="15"/>
      <c r="K5" s="15">
        <v>4</v>
      </c>
      <c r="L5" s="15">
        <v>4</v>
      </c>
      <c r="M5" s="15">
        <v>4</v>
      </c>
      <c r="N5" s="15">
        <v>5</v>
      </c>
      <c r="O5" s="15">
        <v>4</v>
      </c>
      <c r="P5" s="15">
        <v>5</v>
      </c>
      <c r="Q5" s="15"/>
      <c r="R5" s="15">
        <v>5</v>
      </c>
      <c r="S5" s="15">
        <v>5</v>
      </c>
      <c r="T5" s="15"/>
      <c r="U5" s="15">
        <v>4</v>
      </c>
      <c r="V5" s="15">
        <v>5</v>
      </c>
      <c r="W5" s="15">
        <v>4</v>
      </c>
      <c r="X5" s="15">
        <v>4</v>
      </c>
      <c r="Y5" s="15">
        <v>5</v>
      </c>
      <c r="Z5" s="15">
        <v>5</v>
      </c>
      <c r="AA5" s="15">
        <v>4</v>
      </c>
      <c r="AB5" s="15">
        <v>3</v>
      </c>
      <c r="AC5" s="15">
        <v>4</v>
      </c>
      <c r="AD5" s="15">
        <v>3</v>
      </c>
      <c r="AE5" s="15">
        <v>5</v>
      </c>
      <c r="AF5" s="15">
        <v>5</v>
      </c>
      <c r="AG5" s="15">
        <v>5</v>
      </c>
      <c r="AH5" s="15">
        <v>5</v>
      </c>
      <c r="AI5" s="15">
        <v>5</v>
      </c>
      <c r="AJ5" s="15">
        <v>3</v>
      </c>
      <c r="AK5" s="15">
        <v>3</v>
      </c>
      <c r="AL5" s="15">
        <v>5</v>
      </c>
      <c r="AM5" s="15">
        <v>3</v>
      </c>
      <c r="AN5" s="15">
        <v>5</v>
      </c>
      <c r="AO5" s="15">
        <v>4</v>
      </c>
      <c r="AP5" s="15"/>
      <c r="AQ5" s="15">
        <v>4</v>
      </c>
      <c r="AR5" s="15">
        <v>5</v>
      </c>
      <c r="AS5" s="15">
        <v>4</v>
      </c>
      <c r="AT5" s="15">
        <v>5</v>
      </c>
      <c r="AU5" s="15">
        <v>4</v>
      </c>
      <c r="AV5" s="15">
        <v>4</v>
      </c>
      <c r="AW5" s="15">
        <v>5</v>
      </c>
      <c r="AX5" s="15">
        <v>4</v>
      </c>
      <c r="AY5" s="15">
        <v>3</v>
      </c>
      <c r="AZ5" s="15">
        <v>4</v>
      </c>
      <c r="BA5" s="15">
        <v>3</v>
      </c>
      <c r="BB5" s="15">
        <v>4</v>
      </c>
      <c r="BC5" s="15">
        <v>4</v>
      </c>
      <c r="BD5" s="15">
        <v>4</v>
      </c>
      <c r="BE5" s="15">
        <v>3</v>
      </c>
      <c r="BF5" s="15"/>
      <c r="BG5" s="15"/>
      <c r="BH5" s="15"/>
      <c r="BI5" s="15">
        <v>5</v>
      </c>
      <c r="BJ5" s="15">
        <v>4</v>
      </c>
      <c r="BK5" s="15">
        <v>4</v>
      </c>
      <c r="BL5" s="15">
        <v>4</v>
      </c>
      <c r="BM5" s="15">
        <v>4</v>
      </c>
      <c r="BN5" s="15">
        <v>4</v>
      </c>
      <c r="BO5" s="15">
        <v>4</v>
      </c>
      <c r="BP5" s="15">
        <v>3</v>
      </c>
      <c r="BQ5" s="15">
        <v>4</v>
      </c>
      <c r="BR5" s="15">
        <v>4</v>
      </c>
      <c r="BS5" s="15">
        <v>4</v>
      </c>
      <c r="BT5" s="15">
        <v>4</v>
      </c>
      <c r="BU5" s="15">
        <v>4</v>
      </c>
      <c r="BV5" s="15">
        <v>4</v>
      </c>
      <c r="BW5" s="15">
        <v>5</v>
      </c>
      <c r="BX5" s="15">
        <v>4</v>
      </c>
      <c r="BY5" s="15">
        <v>3</v>
      </c>
      <c r="BZ5" s="15">
        <v>3</v>
      </c>
      <c r="CA5" s="15">
        <v>2</v>
      </c>
      <c r="CB5" s="15"/>
      <c r="CC5" s="15"/>
      <c r="CD5" s="15">
        <v>5</v>
      </c>
      <c r="CE5" s="15">
        <v>5</v>
      </c>
      <c r="CF5" s="15"/>
      <c r="CG5" s="15"/>
      <c r="CH5" s="15">
        <v>5</v>
      </c>
      <c r="CI5" s="15">
        <v>4</v>
      </c>
      <c r="CJ5" s="15">
        <v>5</v>
      </c>
      <c r="CK5" s="15">
        <v>5</v>
      </c>
      <c r="CL5" s="15"/>
      <c r="CM5" s="15"/>
      <c r="CN5" s="15"/>
      <c r="CO5" s="15">
        <v>5</v>
      </c>
      <c r="CP5" s="15"/>
      <c r="CQ5" s="15">
        <v>5</v>
      </c>
      <c r="CR5" s="15"/>
      <c r="CS5" s="15">
        <v>5</v>
      </c>
      <c r="CT5" s="15"/>
      <c r="CU5" s="15">
        <v>5</v>
      </c>
      <c r="CV5" s="15">
        <v>5</v>
      </c>
      <c r="CW5" s="15">
        <v>5</v>
      </c>
      <c r="CX5" s="15"/>
      <c r="CY5" s="15"/>
      <c r="CZ5" s="15">
        <v>5</v>
      </c>
      <c r="DA5" s="15"/>
      <c r="DB5" s="15">
        <v>5</v>
      </c>
      <c r="DC5" s="15"/>
      <c r="DD5" s="15">
        <v>4</v>
      </c>
      <c r="DE5" s="15">
        <v>4</v>
      </c>
      <c r="DF5" s="15">
        <v>3</v>
      </c>
      <c r="DG5" s="15"/>
      <c r="DH5" s="15">
        <v>4</v>
      </c>
      <c r="DI5" s="15"/>
      <c r="DJ5" s="15">
        <v>5</v>
      </c>
      <c r="DK5" s="15"/>
      <c r="DL5" s="15"/>
      <c r="DM5" s="15"/>
      <c r="DN5" s="15">
        <v>5</v>
      </c>
      <c r="DO5" s="15">
        <v>5</v>
      </c>
      <c r="DP5" s="15">
        <v>5</v>
      </c>
      <c r="DQ5" s="15">
        <v>5</v>
      </c>
      <c r="DR5" s="15"/>
      <c r="DS5" s="15"/>
      <c r="DT5" s="15">
        <v>5</v>
      </c>
      <c r="DU5" s="15">
        <v>5</v>
      </c>
      <c r="DV5" s="15"/>
      <c r="DW5" s="15">
        <v>5</v>
      </c>
      <c r="DX5" s="16">
        <f t="shared" si="4"/>
        <v>42</v>
      </c>
      <c r="DY5" s="16">
        <f t="shared" si="5"/>
        <v>37</v>
      </c>
      <c r="DZ5" s="16">
        <f t="shared" si="6"/>
        <v>12</v>
      </c>
      <c r="EA5" s="16">
        <f t="shared" si="7"/>
        <v>1</v>
      </c>
      <c r="EB5" s="16">
        <f t="shared" si="8"/>
        <v>0</v>
      </c>
      <c r="EC5" s="15">
        <f t="shared" si="2"/>
        <v>92</v>
      </c>
      <c r="ED5" s="46">
        <f t="shared" si="3"/>
        <v>0.85869565217391308</v>
      </c>
    </row>
    <row r="6" spans="1:134" ht="24" customHeight="1" x14ac:dyDescent="0.2">
      <c r="A6" s="33" t="s">
        <v>4</v>
      </c>
      <c r="B6" s="34">
        <f t="shared" si="0"/>
        <v>428</v>
      </c>
      <c r="C6" s="34">
        <f t="shared" si="1"/>
        <v>98</v>
      </c>
      <c r="D6" s="35">
        <v>4</v>
      </c>
      <c r="E6" s="35">
        <v>4</v>
      </c>
      <c r="F6" s="35">
        <v>4</v>
      </c>
      <c r="G6" s="35">
        <v>5</v>
      </c>
      <c r="H6" s="35">
        <v>4</v>
      </c>
      <c r="I6" s="35">
        <v>5</v>
      </c>
      <c r="J6" s="35"/>
      <c r="K6" s="35">
        <v>4</v>
      </c>
      <c r="L6" s="35">
        <v>4</v>
      </c>
      <c r="M6" s="35">
        <v>4</v>
      </c>
      <c r="N6" s="35">
        <v>5</v>
      </c>
      <c r="O6" s="35">
        <v>4</v>
      </c>
      <c r="P6" s="35">
        <v>5</v>
      </c>
      <c r="Q6" s="35">
        <v>3</v>
      </c>
      <c r="R6" s="35">
        <v>5</v>
      </c>
      <c r="S6" s="35">
        <v>4</v>
      </c>
      <c r="T6" s="35"/>
      <c r="U6" s="35">
        <v>4</v>
      </c>
      <c r="V6" s="35">
        <v>4</v>
      </c>
      <c r="W6" s="35">
        <v>4</v>
      </c>
      <c r="X6" s="35">
        <v>3</v>
      </c>
      <c r="Y6" s="35">
        <v>5</v>
      </c>
      <c r="Z6" s="35">
        <v>5</v>
      </c>
      <c r="AA6" s="35">
        <v>4</v>
      </c>
      <c r="AB6" s="35">
        <v>4</v>
      </c>
      <c r="AC6" s="35">
        <v>4</v>
      </c>
      <c r="AD6" s="35">
        <v>4</v>
      </c>
      <c r="AE6" s="35">
        <v>5</v>
      </c>
      <c r="AF6" s="35">
        <v>5</v>
      </c>
      <c r="AG6" s="35">
        <v>5</v>
      </c>
      <c r="AH6" s="35">
        <v>4</v>
      </c>
      <c r="AI6" s="35">
        <v>5</v>
      </c>
      <c r="AJ6" s="35">
        <v>4</v>
      </c>
      <c r="AK6" s="35">
        <v>4</v>
      </c>
      <c r="AL6" s="35">
        <v>5</v>
      </c>
      <c r="AM6" s="35">
        <v>4</v>
      </c>
      <c r="AN6" s="35">
        <v>4</v>
      </c>
      <c r="AO6" s="35">
        <v>4</v>
      </c>
      <c r="AP6" s="35"/>
      <c r="AQ6" s="35">
        <v>5</v>
      </c>
      <c r="AR6" s="35">
        <v>5</v>
      </c>
      <c r="AS6" s="35">
        <v>4</v>
      </c>
      <c r="AT6" s="35">
        <v>5</v>
      </c>
      <c r="AU6" s="35">
        <v>4</v>
      </c>
      <c r="AV6" s="35">
        <v>4</v>
      </c>
      <c r="AW6" s="35">
        <v>5</v>
      </c>
      <c r="AX6" s="35">
        <v>4</v>
      </c>
      <c r="AY6" s="35">
        <v>4</v>
      </c>
      <c r="AZ6" s="35">
        <v>4</v>
      </c>
      <c r="BA6" s="35">
        <v>3</v>
      </c>
      <c r="BB6" s="35">
        <v>4</v>
      </c>
      <c r="BC6" s="35">
        <v>4</v>
      </c>
      <c r="BD6" s="35">
        <v>5</v>
      </c>
      <c r="BE6" s="35">
        <v>3</v>
      </c>
      <c r="BF6" s="35"/>
      <c r="BG6" s="35"/>
      <c r="BH6" s="35"/>
      <c r="BI6" s="35">
        <v>5</v>
      </c>
      <c r="BJ6" s="35">
        <v>4</v>
      </c>
      <c r="BK6" s="35">
        <v>4</v>
      </c>
      <c r="BL6" s="35">
        <v>4</v>
      </c>
      <c r="BM6" s="35">
        <v>4</v>
      </c>
      <c r="BN6" s="35">
        <v>4</v>
      </c>
      <c r="BO6" s="35">
        <v>5</v>
      </c>
      <c r="BP6" s="35">
        <v>4</v>
      </c>
      <c r="BQ6" s="35">
        <v>4</v>
      </c>
      <c r="BR6" s="35">
        <v>4</v>
      </c>
      <c r="BS6" s="35">
        <v>4</v>
      </c>
      <c r="BT6" s="35">
        <v>4</v>
      </c>
      <c r="BU6" s="35">
        <v>4</v>
      </c>
      <c r="BV6" s="35">
        <v>4</v>
      </c>
      <c r="BW6" s="35">
        <v>4</v>
      </c>
      <c r="BX6" s="35">
        <v>5</v>
      </c>
      <c r="BY6" s="35">
        <v>4</v>
      </c>
      <c r="BZ6" s="35">
        <v>4</v>
      </c>
      <c r="CA6" s="35">
        <v>3</v>
      </c>
      <c r="CB6" s="35"/>
      <c r="CC6" s="35"/>
      <c r="CD6" s="35">
        <v>4</v>
      </c>
      <c r="CE6" s="35">
        <v>4</v>
      </c>
      <c r="CF6" s="35">
        <v>5</v>
      </c>
      <c r="CG6" s="35">
        <v>3</v>
      </c>
      <c r="CH6" s="35">
        <v>5</v>
      </c>
      <c r="CI6" s="35">
        <v>5</v>
      </c>
      <c r="CJ6" s="35">
        <v>5</v>
      </c>
      <c r="CK6" s="35">
        <v>5</v>
      </c>
      <c r="CL6" s="35"/>
      <c r="CM6" s="35"/>
      <c r="CN6" s="35"/>
      <c r="CO6" s="35">
        <v>5</v>
      </c>
      <c r="CP6" s="35"/>
      <c r="CQ6" s="35">
        <v>5</v>
      </c>
      <c r="CR6" s="35"/>
      <c r="CS6" s="35">
        <v>5</v>
      </c>
      <c r="CT6" s="35"/>
      <c r="CU6" s="35">
        <v>5</v>
      </c>
      <c r="CV6" s="35">
        <v>5</v>
      </c>
      <c r="CW6" s="35">
        <v>5</v>
      </c>
      <c r="CX6" s="35"/>
      <c r="CY6" s="35"/>
      <c r="CZ6" s="35">
        <v>5</v>
      </c>
      <c r="DA6" s="35"/>
      <c r="DB6" s="35">
        <v>5</v>
      </c>
      <c r="DC6" s="35"/>
      <c r="DD6" s="35">
        <v>3</v>
      </c>
      <c r="DE6" s="35">
        <v>5</v>
      </c>
      <c r="DF6" s="35">
        <v>4</v>
      </c>
      <c r="DG6" s="35"/>
      <c r="DH6" s="35"/>
      <c r="DI6" s="35"/>
      <c r="DJ6" s="35">
        <v>5</v>
      </c>
      <c r="DK6" s="35"/>
      <c r="DL6" s="35"/>
      <c r="DM6" s="35"/>
      <c r="DN6" s="35">
        <v>5</v>
      </c>
      <c r="DO6" s="35">
        <v>5</v>
      </c>
      <c r="DP6" s="35">
        <v>5</v>
      </c>
      <c r="DQ6" s="35">
        <v>5</v>
      </c>
      <c r="DR6" s="35"/>
      <c r="DS6" s="35"/>
      <c r="DT6" s="35">
        <v>5</v>
      </c>
      <c r="DU6" s="35">
        <v>5</v>
      </c>
      <c r="DV6" s="35">
        <v>5</v>
      </c>
      <c r="DW6" s="35">
        <v>5</v>
      </c>
      <c r="DX6" s="36">
        <f t="shared" si="4"/>
        <v>43</v>
      </c>
      <c r="DY6" s="36">
        <f t="shared" si="5"/>
        <v>48</v>
      </c>
      <c r="DZ6" s="36">
        <f t="shared" si="6"/>
        <v>7</v>
      </c>
      <c r="EA6" s="36">
        <f t="shared" si="7"/>
        <v>0</v>
      </c>
      <c r="EB6" s="36">
        <f t="shared" si="8"/>
        <v>0</v>
      </c>
      <c r="EC6" s="35">
        <f t="shared" si="2"/>
        <v>98</v>
      </c>
      <c r="ED6" s="47">
        <f t="shared" si="3"/>
        <v>0.9285714285714286</v>
      </c>
    </row>
    <row r="7" spans="1:134" ht="24" customHeight="1" x14ac:dyDescent="0.2">
      <c r="A7" s="17" t="s">
        <v>5</v>
      </c>
      <c r="B7" s="18">
        <f t="shared" si="0"/>
        <v>547</v>
      </c>
      <c r="C7" s="18">
        <f t="shared" si="1"/>
        <v>124</v>
      </c>
      <c r="D7" s="19">
        <v>5</v>
      </c>
      <c r="E7" s="19">
        <v>4</v>
      </c>
      <c r="F7" s="19">
        <v>5</v>
      </c>
      <c r="G7" s="19">
        <v>5</v>
      </c>
      <c r="H7" s="19">
        <v>3</v>
      </c>
      <c r="I7" s="19">
        <v>5</v>
      </c>
      <c r="J7" s="19">
        <v>5</v>
      </c>
      <c r="K7" s="19">
        <v>3</v>
      </c>
      <c r="L7" s="19">
        <v>5</v>
      </c>
      <c r="M7" s="19">
        <v>3</v>
      </c>
      <c r="N7" s="19">
        <v>5</v>
      </c>
      <c r="O7" s="19">
        <v>3</v>
      </c>
      <c r="P7" s="19">
        <v>4</v>
      </c>
      <c r="Q7" s="19">
        <v>5</v>
      </c>
      <c r="R7" s="19">
        <v>5</v>
      </c>
      <c r="S7" s="19">
        <v>5</v>
      </c>
      <c r="T7" s="19">
        <v>5</v>
      </c>
      <c r="U7" s="19">
        <v>3</v>
      </c>
      <c r="V7" s="19">
        <v>5</v>
      </c>
      <c r="W7" s="19">
        <v>4</v>
      </c>
      <c r="X7" s="19">
        <v>3</v>
      </c>
      <c r="Y7" s="19">
        <v>4</v>
      </c>
      <c r="Z7" s="19">
        <v>5</v>
      </c>
      <c r="AA7" s="19">
        <v>4</v>
      </c>
      <c r="AB7" s="19">
        <v>3</v>
      </c>
      <c r="AC7" s="19">
        <v>4</v>
      </c>
      <c r="AD7" s="19">
        <v>3</v>
      </c>
      <c r="AE7" s="19">
        <v>5</v>
      </c>
      <c r="AF7" s="19">
        <v>5</v>
      </c>
      <c r="AG7" s="19">
        <v>5</v>
      </c>
      <c r="AH7" s="19">
        <v>5</v>
      </c>
      <c r="AI7" s="19">
        <v>5</v>
      </c>
      <c r="AJ7" s="19">
        <v>3</v>
      </c>
      <c r="AK7" s="19">
        <v>3</v>
      </c>
      <c r="AL7" s="19">
        <v>5</v>
      </c>
      <c r="AM7" s="19">
        <v>3</v>
      </c>
      <c r="AN7" s="19">
        <v>5</v>
      </c>
      <c r="AO7" s="19">
        <v>3</v>
      </c>
      <c r="AP7" s="19">
        <v>3</v>
      </c>
      <c r="AQ7" s="19">
        <v>5</v>
      </c>
      <c r="AR7" s="19">
        <v>5</v>
      </c>
      <c r="AS7" s="19">
        <v>3</v>
      </c>
      <c r="AT7" s="19">
        <v>4</v>
      </c>
      <c r="AU7" s="19">
        <v>4</v>
      </c>
      <c r="AV7" s="19">
        <v>4</v>
      </c>
      <c r="AW7" s="19">
        <v>5</v>
      </c>
      <c r="AX7" s="19">
        <v>4</v>
      </c>
      <c r="AY7" s="19">
        <v>4</v>
      </c>
      <c r="AZ7" s="19">
        <v>4</v>
      </c>
      <c r="BA7" s="19">
        <v>3</v>
      </c>
      <c r="BB7" s="19">
        <v>4</v>
      </c>
      <c r="BC7" s="19">
        <v>4</v>
      </c>
      <c r="BD7" s="19">
        <v>3</v>
      </c>
      <c r="BE7" s="19">
        <v>5</v>
      </c>
      <c r="BF7" s="19">
        <v>5</v>
      </c>
      <c r="BG7" s="19">
        <v>4</v>
      </c>
      <c r="BH7" s="19">
        <v>4</v>
      </c>
      <c r="BI7" s="19">
        <v>5</v>
      </c>
      <c r="BJ7" s="19">
        <v>5</v>
      </c>
      <c r="BK7" s="19">
        <v>5</v>
      </c>
      <c r="BL7" s="19">
        <v>4</v>
      </c>
      <c r="BM7" s="19">
        <v>3</v>
      </c>
      <c r="BN7" s="19">
        <v>4</v>
      </c>
      <c r="BO7" s="19">
        <v>5</v>
      </c>
      <c r="BP7" s="19">
        <v>4</v>
      </c>
      <c r="BQ7" s="19">
        <v>5</v>
      </c>
      <c r="BR7" s="19">
        <v>5</v>
      </c>
      <c r="BS7" s="19">
        <v>5</v>
      </c>
      <c r="BT7" s="19">
        <v>5</v>
      </c>
      <c r="BU7" s="19">
        <v>5</v>
      </c>
      <c r="BV7" s="19">
        <v>4</v>
      </c>
      <c r="BW7" s="19">
        <v>5</v>
      </c>
      <c r="BX7" s="19">
        <v>4</v>
      </c>
      <c r="BY7" s="19">
        <v>5</v>
      </c>
      <c r="BZ7" s="19">
        <v>3</v>
      </c>
      <c r="CA7" s="19">
        <v>3</v>
      </c>
      <c r="CB7" s="19">
        <v>5</v>
      </c>
      <c r="CC7" s="19">
        <v>2</v>
      </c>
      <c r="CD7" s="19">
        <v>5</v>
      </c>
      <c r="CE7" s="19">
        <v>4</v>
      </c>
      <c r="CF7" s="19">
        <v>4</v>
      </c>
      <c r="CG7" s="19">
        <v>4</v>
      </c>
      <c r="CH7" s="19">
        <v>4</v>
      </c>
      <c r="CI7" s="19">
        <v>4</v>
      </c>
      <c r="CJ7" s="19">
        <v>5</v>
      </c>
      <c r="CK7" s="19">
        <v>5</v>
      </c>
      <c r="CL7" s="19">
        <v>5</v>
      </c>
      <c r="CM7" s="19">
        <v>5</v>
      </c>
      <c r="CN7" s="19">
        <v>5</v>
      </c>
      <c r="CO7" s="19">
        <v>5</v>
      </c>
      <c r="CP7" s="19">
        <v>5</v>
      </c>
      <c r="CQ7" s="19">
        <v>4</v>
      </c>
      <c r="CR7" s="19">
        <v>5</v>
      </c>
      <c r="CS7" s="19">
        <v>4</v>
      </c>
      <c r="CT7" s="19">
        <v>5</v>
      </c>
      <c r="CU7" s="19">
        <v>5</v>
      </c>
      <c r="CV7" s="19">
        <v>5</v>
      </c>
      <c r="CW7" s="19">
        <v>5</v>
      </c>
      <c r="CX7" s="19">
        <v>5</v>
      </c>
      <c r="CY7" s="19">
        <v>5</v>
      </c>
      <c r="CZ7" s="19">
        <v>5</v>
      </c>
      <c r="DA7" s="19">
        <v>5</v>
      </c>
      <c r="DB7" s="19">
        <v>5</v>
      </c>
      <c r="DC7" s="19">
        <v>5</v>
      </c>
      <c r="DD7" s="19">
        <v>5</v>
      </c>
      <c r="DE7" s="19">
        <v>4</v>
      </c>
      <c r="DF7" s="19">
        <v>4</v>
      </c>
      <c r="DG7" s="19">
        <v>5</v>
      </c>
      <c r="DH7" s="19">
        <v>3</v>
      </c>
      <c r="DI7" s="19">
        <v>5</v>
      </c>
      <c r="DJ7" s="19">
        <v>5</v>
      </c>
      <c r="DK7" s="19">
        <v>5</v>
      </c>
      <c r="DL7" s="19">
        <v>5</v>
      </c>
      <c r="DM7" s="19">
        <v>5</v>
      </c>
      <c r="DN7" s="19">
        <v>5</v>
      </c>
      <c r="DO7" s="19">
        <v>5</v>
      </c>
      <c r="DP7" s="19">
        <v>5</v>
      </c>
      <c r="DQ7" s="19">
        <v>5</v>
      </c>
      <c r="DR7" s="19">
        <v>5</v>
      </c>
      <c r="DS7" s="19">
        <v>5</v>
      </c>
      <c r="DT7" s="19">
        <v>5</v>
      </c>
      <c r="DU7" s="19">
        <v>5</v>
      </c>
      <c r="DV7" s="19">
        <v>5</v>
      </c>
      <c r="DW7" s="19">
        <v>5</v>
      </c>
      <c r="DX7" s="20">
        <f t="shared" si="4"/>
        <v>73</v>
      </c>
      <c r="DY7" s="20">
        <f t="shared" si="5"/>
        <v>30</v>
      </c>
      <c r="DZ7" s="20">
        <f t="shared" si="6"/>
        <v>20</v>
      </c>
      <c r="EA7" s="20">
        <f t="shared" si="7"/>
        <v>1</v>
      </c>
      <c r="EB7" s="20">
        <f t="shared" si="8"/>
        <v>0</v>
      </c>
      <c r="EC7" s="19">
        <f t="shared" si="2"/>
        <v>124</v>
      </c>
      <c r="ED7" s="48">
        <f t="shared" si="3"/>
        <v>0.83064516129032262</v>
      </c>
    </row>
    <row r="8" spans="1:134" ht="24" customHeight="1" x14ac:dyDescent="0.2">
      <c r="A8" s="1" t="s">
        <v>6</v>
      </c>
      <c r="B8" s="7">
        <f t="shared" si="0"/>
        <v>569</v>
      </c>
      <c r="C8" s="7">
        <f t="shared" si="1"/>
        <v>124</v>
      </c>
      <c r="D8">
        <v>5</v>
      </c>
      <c r="E8">
        <v>5</v>
      </c>
      <c r="F8">
        <v>5</v>
      </c>
      <c r="G8">
        <v>5</v>
      </c>
      <c r="H8">
        <v>4</v>
      </c>
      <c r="I8">
        <v>4</v>
      </c>
      <c r="J8">
        <v>5</v>
      </c>
      <c r="K8">
        <v>4</v>
      </c>
      <c r="L8">
        <v>4</v>
      </c>
      <c r="M8">
        <v>4</v>
      </c>
      <c r="N8">
        <v>4</v>
      </c>
      <c r="O8">
        <v>3</v>
      </c>
      <c r="P8">
        <v>5</v>
      </c>
      <c r="Q8">
        <v>4</v>
      </c>
      <c r="R8">
        <v>5</v>
      </c>
      <c r="S8">
        <v>5</v>
      </c>
      <c r="T8">
        <v>5</v>
      </c>
      <c r="U8">
        <v>5</v>
      </c>
      <c r="V8">
        <v>5</v>
      </c>
      <c r="W8">
        <v>4</v>
      </c>
      <c r="X8">
        <v>3</v>
      </c>
      <c r="Y8">
        <v>5</v>
      </c>
      <c r="Z8">
        <v>4</v>
      </c>
      <c r="AA8">
        <v>4</v>
      </c>
      <c r="AB8">
        <v>4</v>
      </c>
      <c r="AC8">
        <v>5</v>
      </c>
      <c r="AD8">
        <v>4</v>
      </c>
      <c r="AE8">
        <v>5</v>
      </c>
      <c r="AF8">
        <v>5</v>
      </c>
      <c r="AG8">
        <v>5</v>
      </c>
      <c r="AH8">
        <v>4</v>
      </c>
      <c r="AI8">
        <v>5</v>
      </c>
      <c r="AJ8">
        <v>4</v>
      </c>
      <c r="AK8">
        <v>4</v>
      </c>
      <c r="AL8">
        <v>4</v>
      </c>
      <c r="AM8">
        <v>4</v>
      </c>
      <c r="AN8">
        <v>5</v>
      </c>
      <c r="AO8">
        <v>5</v>
      </c>
      <c r="AP8">
        <v>5</v>
      </c>
      <c r="AQ8">
        <v>5</v>
      </c>
      <c r="AR8">
        <v>5</v>
      </c>
      <c r="AS8">
        <v>4</v>
      </c>
      <c r="AT8">
        <v>4</v>
      </c>
      <c r="AU8">
        <v>4</v>
      </c>
      <c r="AV8">
        <v>4</v>
      </c>
      <c r="AW8">
        <v>5</v>
      </c>
      <c r="AX8">
        <v>4</v>
      </c>
      <c r="AY8">
        <v>4</v>
      </c>
      <c r="AZ8">
        <v>4</v>
      </c>
      <c r="BA8">
        <v>3</v>
      </c>
      <c r="BB8">
        <v>3</v>
      </c>
      <c r="BC8">
        <v>3</v>
      </c>
      <c r="BD8">
        <v>4</v>
      </c>
      <c r="BE8">
        <v>5</v>
      </c>
      <c r="BF8">
        <v>5</v>
      </c>
      <c r="BG8">
        <v>5</v>
      </c>
      <c r="BH8">
        <v>5</v>
      </c>
      <c r="BI8">
        <v>5</v>
      </c>
      <c r="BJ8">
        <v>4</v>
      </c>
      <c r="BK8">
        <v>5</v>
      </c>
      <c r="BL8">
        <v>4</v>
      </c>
      <c r="BM8">
        <v>4</v>
      </c>
      <c r="BN8">
        <v>4</v>
      </c>
      <c r="BO8">
        <v>5</v>
      </c>
      <c r="BP8">
        <v>4</v>
      </c>
      <c r="BQ8">
        <v>5</v>
      </c>
      <c r="BR8">
        <v>5</v>
      </c>
      <c r="BS8">
        <v>5</v>
      </c>
      <c r="BT8">
        <v>4</v>
      </c>
      <c r="BU8">
        <v>5</v>
      </c>
      <c r="BV8">
        <v>4</v>
      </c>
      <c r="BW8">
        <v>5</v>
      </c>
      <c r="BX8">
        <v>4</v>
      </c>
      <c r="BY8">
        <v>5</v>
      </c>
      <c r="BZ8">
        <v>5</v>
      </c>
      <c r="CA8">
        <v>4</v>
      </c>
      <c r="CB8">
        <v>5</v>
      </c>
      <c r="CC8">
        <v>4</v>
      </c>
      <c r="CD8">
        <v>5</v>
      </c>
      <c r="CE8">
        <v>5</v>
      </c>
      <c r="CF8">
        <v>4</v>
      </c>
      <c r="CG8">
        <v>4</v>
      </c>
      <c r="CH8">
        <v>5</v>
      </c>
      <c r="CI8">
        <v>5</v>
      </c>
      <c r="CJ8">
        <v>5</v>
      </c>
      <c r="CK8">
        <v>5</v>
      </c>
      <c r="CL8">
        <v>5</v>
      </c>
      <c r="CM8">
        <v>5</v>
      </c>
      <c r="CN8">
        <v>5</v>
      </c>
      <c r="CO8">
        <v>5</v>
      </c>
      <c r="CP8">
        <v>5</v>
      </c>
      <c r="CQ8">
        <v>5</v>
      </c>
      <c r="CR8">
        <v>4</v>
      </c>
      <c r="CS8">
        <v>5</v>
      </c>
      <c r="CT8">
        <v>5</v>
      </c>
      <c r="CU8">
        <v>5</v>
      </c>
      <c r="CV8">
        <v>5</v>
      </c>
      <c r="CW8">
        <v>5</v>
      </c>
      <c r="CX8">
        <v>5</v>
      </c>
      <c r="CY8">
        <v>5</v>
      </c>
      <c r="CZ8">
        <v>5</v>
      </c>
      <c r="DA8">
        <v>5</v>
      </c>
      <c r="DB8">
        <v>5</v>
      </c>
      <c r="DC8">
        <v>5</v>
      </c>
      <c r="DD8">
        <v>4</v>
      </c>
      <c r="DE8">
        <v>4</v>
      </c>
      <c r="DF8">
        <v>5</v>
      </c>
      <c r="DG8">
        <v>5</v>
      </c>
      <c r="DH8">
        <v>4</v>
      </c>
      <c r="DI8">
        <v>5</v>
      </c>
      <c r="DJ8">
        <v>5</v>
      </c>
      <c r="DK8">
        <v>5</v>
      </c>
      <c r="DL8">
        <v>5</v>
      </c>
      <c r="DM8">
        <v>5</v>
      </c>
      <c r="DN8">
        <v>5</v>
      </c>
      <c r="DO8">
        <v>5</v>
      </c>
      <c r="DP8">
        <v>5</v>
      </c>
      <c r="DQ8">
        <v>5</v>
      </c>
      <c r="DR8">
        <v>5</v>
      </c>
      <c r="DS8">
        <v>5</v>
      </c>
      <c r="DT8">
        <v>5</v>
      </c>
      <c r="DU8">
        <v>5</v>
      </c>
      <c r="DV8">
        <v>5</v>
      </c>
      <c r="DW8">
        <v>5</v>
      </c>
      <c r="DX8" s="5">
        <f t="shared" si="4"/>
        <v>78</v>
      </c>
      <c r="DY8" s="5">
        <f t="shared" si="5"/>
        <v>41</v>
      </c>
      <c r="DZ8" s="5">
        <f t="shared" si="6"/>
        <v>5</v>
      </c>
      <c r="EA8" s="5">
        <f t="shared" si="7"/>
        <v>0</v>
      </c>
      <c r="EB8" s="5">
        <f t="shared" si="8"/>
        <v>0</v>
      </c>
      <c r="EC8">
        <f t="shared" si="2"/>
        <v>124</v>
      </c>
      <c r="ED8" s="49">
        <f t="shared" si="3"/>
        <v>0.95967741935483875</v>
      </c>
    </row>
    <row r="9" spans="1:134" ht="24" customHeight="1" x14ac:dyDescent="0.2">
      <c r="A9" s="21" t="s">
        <v>7</v>
      </c>
      <c r="B9" s="22">
        <f t="shared" si="0"/>
        <v>548</v>
      </c>
      <c r="C9" s="22">
        <f t="shared" si="1"/>
        <v>124</v>
      </c>
      <c r="D9" s="23">
        <v>5</v>
      </c>
      <c r="E9" s="23">
        <v>4</v>
      </c>
      <c r="F9" s="23">
        <v>4</v>
      </c>
      <c r="G9" s="23">
        <v>5</v>
      </c>
      <c r="H9" s="23">
        <v>5</v>
      </c>
      <c r="I9" s="23">
        <v>4</v>
      </c>
      <c r="J9" s="23">
        <v>4</v>
      </c>
      <c r="K9" s="23">
        <v>4</v>
      </c>
      <c r="L9" s="23">
        <v>4</v>
      </c>
      <c r="M9" s="23">
        <v>4</v>
      </c>
      <c r="N9" s="23">
        <v>3</v>
      </c>
      <c r="O9" s="23">
        <v>4</v>
      </c>
      <c r="P9" s="23">
        <v>5</v>
      </c>
      <c r="Q9" s="23">
        <v>5</v>
      </c>
      <c r="R9" s="23">
        <v>4</v>
      </c>
      <c r="S9" s="23">
        <v>4</v>
      </c>
      <c r="T9" s="23">
        <v>5</v>
      </c>
      <c r="U9" s="23">
        <v>5</v>
      </c>
      <c r="V9" s="23">
        <v>4</v>
      </c>
      <c r="W9" s="23">
        <v>4</v>
      </c>
      <c r="X9" s="23">
        <v>4</v>
      </c>
      <c r="Y9" s="23">
        <v>4</v>
      </c>
      <c r="Z9" s="23">
        <v>3</v>
      </c>
      <c r="AA9" s="23">
        <v>5</v>
      </c>
      <c r="AB9" s="23">
        <v>4</v>
      </c>
      <c r="AC9" s="23">
        <v>5</v>
      </c>
      <c r="AD9" s="23">
        <v>4</v>
      </c>
      <c r="AE9" s="23">
        <v>5</v>
      </c>
      <c r="AF9" s="23">
        <v>4</v>
      </c>
      <c r="AG9" s="23">
        <v>5</v>
      </c>
      <c r="AH9" s="23">
        <v>4</v>
      </c>
      <c r="AI9" s="23">
        <v>5</v>
      </c>
      <c r="AJ9" s="23">
        <v>4</v>
      </c>
      <c r="AK9" s="23">
        <v>5</v>
      </c>
      <c r="AL9" s="23">
        <v>4</v>
      </c>
      <c r="AM9" s="23">
        <v>4</v>
      </c>
      <c r="AN9" s="23">
        <v>3</v>
      </c>
      <c r="AO9" s="23">
        <v>4</v>
      </c>
      <c r="AP9" s="23">
        <v>5</v>
      </c>
      <c r="AQ9" s="23">
        <v>4</v>
      </c>
      <c r="AR9" s="23">
        <v>5</v>
      </c>
      <c r="AS9" s="23">
        <v>3</v>
      </c>
      <c r="AT9" s="23">
        <v>5</v>
      </c>
      <c r="AU9" s="23">
        <v>4</v>
      </c>
      <c r="AV9" s="23">
        <v>4</v>
      </c>
      <c r="AW9" s="23">
        <v>5</v>
      </c>
      <c r="AX9" s="23">
        <v>4</v>
      </c>
      <c r="AY9" s="23">
        <v>3</v>
      </c>
      <c r="AZ9" s="23">
        <v>4</v>
      </c>
      <c r="BA9" s="23">
        <v>3</v>
      </c>
      <c r="BB9" s="23">
        <v>4</v>
      </c>
      <c r="BC9" s="23">
        <v>4</v>
      </c>
      <c r="BD9" s="23">
        <v>4</v>
      </c>
      <c r="BE9" s="23">
        <v>4</v>
      </c>
      <c r="BF9" s="23">
        <v>4</v>
      </c>
      <c r="BG9" s="23">
        <v>4</v>
      </c>
      <c r="BH9" s="23">
        <v>4</v>
      </c>
      <c r="BI9" s="23">
        <v>5</v>
      </c>
      <c r="BJ9" s="23">
        <v>4</v>
      </c>
      <c r="BK9" s="23">
        <v>4</v>
      </c>
      <c r="BL9" s="23">
        <v>4</v>
      </c>
      <c r="BM9" s="23">
        <v>4</v>
      </c>
      <c r="BN9" s="23">
        <v>4</v>
      </c>
      <c r="BO9" s="23">
        <v>5</v>
      </c>
      <c r="BP9" s="23">
        <v>4</v>
      </c>
      <c r="BQ9" s="23">
        <v>5</v>
      </c>
      <c r="BR9" s="23">
        <v>5</v>
      </c>
      <c r="BS9" s="23">
        <v>5</v>
      </c>
      <c r="BT9" s="23">
        <v>4</v>
      </c>
      <c r="BU9" s="23">
        <v>5</v>
      </c>
      <c r="BV9" s="23">
        <v>4</v>
      </c>
      <c r="BW9" s="23">
        <v>5</v>
      </c>
      <c r="BX9" s="23">
        <v>4</v>
      </c>
      <c r="BY9" s="23">
        <v>5</v>
      </c>
      <c r="BZ9" s="23">
        <v>4</v>
      </c>
      <c r="CA9" s="23">
        <v>3</v>
      </c>
      <c r="CB9" s="23">
        <v>5</v>
      </c>
      <c r="CC9" s="23">
        <v>4</v>
      </c>
      <c r="CD9" s="23">
        <v>5</v>
      </c>
      <c r="CE9" s="23">
        <v>4</v>
      </c>
      <c r="CF9" s="23">
        <v>3</v>
      </c>
      <c r="CG9" s="23">
        <v>3</v>
      </c>
      <c r="CH9" s="23">
        <v>4</v>
      </c>
      <c r="CI9" s="23">
        <v>5</v>
      </c>
      <c r="CJ9" s="23">
        <v>5</v>
      </c>
      <c r="CK9" s="23">
        <v>5</v>
      </c>
      <c r="CL9" s="23">
        <v>5</v>
      </c>
      <c r="CM9" s="23">
        <v>5</v>
      </c>
      <c r="CN9" s="23">
        <v>4</v>
      </c>
      <c r="CO9" s="23">
        <v>5</v>
      </c>
      <c r="CP9" s="23">
        <v>5</v>
      </c>
      <c r="CQ9" s="23">
        <v>5</v>
      </c>
      <c r="CR9" s="23">
        <v>4</v>
      </c>
      <c r="CS9" s="23">
        <v>5</v>
      </c>
      <c r="CT9" s="23">
        <v>5</v>
      </c>
      <c r="CU9" s="23">
        <v>5</v>
      </c>
      <c r="CV9" s="23">
        <v>5</v>
      </c>
      <c r="CW9" s="23">
        <v>5</v>
      </c>
      <c r="CX9" s="23">
        <v>5</v>
      </c>
      <c r="CY9" s="23">
        <v>4</v>
      </c>
      <c r="CZ9" s="23">
        <v>5</v>
      </c>
      <c r="DA9" s="23">
        <v>5</v>
      </c>
      <c r="DB9" s="23">
        <v>5</v>
      </c>
      <c r="DC9" s="23">
        <v>5</v>
      </c>
      <c r="DD9" s="23">
        <v>4</v>
      </c>
      <c r="DE9" s="23">
        <v>4</v>
      </c>
      <c r="DF9" s="23">
        <v>4</v>
      </c>
      <c r="DG9" s="23">
        <v>5</v>
      </c>
      <c r="DH9" s="23">
        <v>4</v>
      </c>
      <c r="DI9" s="23">
        <v>5</v>
      </c>
      <c r="DJ9" s="23">
        <v>5</v>
      </c>
      <c r="DK9" s="23">
        <v>5</v>
      </c>
      <c r="DL9" s="23">
        <v>5</v>
      </c>
      <c r="DM9" s="23">
        <v>5</v>
      </c>
      <c r="DN9" s="23">
        <v>5</v>
      </c>
      <c r="DO9" s="23">
        <v>5</v>
      </c>
      <c r="DP9" s="23">
        <v>5</v>
      </c>
      <c r="DQ9" s="23">
        <v>5</v>
      </c>
      <c r="DR9" s="23">
        <v>5</v>
      </c>
      <c r="DS9" s="23">
        <v>5</v>
      </c>
      <c r="DT9" s="23">
        <v>5</v>
      </c>
      <c r="DU9" s="23">
        <v>5</v>
      </c>
      <c r="DV9" s="23">
        <v>5</v>
      </c>
      <c r="DW9" s="23">
        <v>5</v>
      </c>
      <c r="DX9" s="24">
        <f t="shared" si="4"/>
        <v>61</v>
      </c>
      <c r="DY9" s="24">
        <f t="shared" si="5"/>
        <v>54</v>
      </c>
      <c r="DZ9" s="24">
        <f t="shared" si="6"/>
        <v>9</v>
      </c>
      <c r="EA9" s="24">
        <f t="shared" si="7"/>
        <v>0</v>
      </c>
      <c r="EB9" s="24">
        <f t="shared" si="8"/>
        <v>0</v>
      </c>
      <c r="EC9" s="23">
        <f t="shared" si="2"/>
        <v>124</v>
      </c>
      <c r="ED9" s="50">
        <f t="shared" si="3"/>
        <v>0.92741935483870963</v>
      </c>
    </row>
    <row r="10" spans="1:134" ht="24" customHeight="1" x14ac:dyDescent="0.2">
      <c r="A10" s="40" t="s">
        <v>8</v>
      </c>
      <c r="B10" s="37">
        <f t="shared" si="0"/>
        <v>551</v>
      </c>
      <c r="C10" s="37">
        <f t="shared" si="1"/>
        <v>123</v>
      </c>
      <c r="D10" s="38">
        <v>4</v>
      </c>
      <c r="E10" s="38">
        <v>4</v>
      </c>
      <c r="F10" s="38">
        <v>5</v>
      </c>
      <c r="G10" s="38">
        <v>5</v>
      </c>
      <c r="H10" s="38"/>
      <c r="I10" s="38">
        <v>4</v>
      </c>
      <c r="J10" s="38">
        <v>5</v>
      </c>
      <c r="K10" s="38">
        <v>4</v>
      </c>
      <c r="L10" s="38">
        <v>4</v>
      </c>
      <c r="M10" s="38">
        <v>5</v>
      </c>
      <c r="N10" s="38">
        <v>4</v>
      </c>
      <c r="O10" s="38">
        <v>3</v>
      </c>
      <c r="P10" s="38">
        <v>5</v>
      </c>
      <c r="Q10" s="38">
        <v>4</v>
      </c>
      <c r="R10" s="38">
        <v>4</v>
      </c>
      <c r="S10" s="38">
        <v>5</v>
      </c>
      <c r="T10" s="38">
        <v>5</v>
      </c>
      <c r="U10" s="38">
        <v>4</v>
      </c>
      <c r="V10" s="38">
        <v>4</v>
      </c>
      <c r="W10" s="38">
        <v>4</v>
      </c>
      <c r="X10" s="38">
        <v>5</v>
      </c>
      <c r="Y10" s="38">
        <v>4</v>
      </c>
      <c r="Z10" s="38">
        <v>3</v>
      </c>
      <c r="AA10" s="38">
        <v>5</v>
      </c>
      <c r="AB10" s="38">
        <v>4</v>
      </c>
      <c r="AC10" s="38">
        <v>5</v>
      </c>
      <c r="AD10" s="38">
        <v>4</v>
      </c>
      <c r="AE10" s="38">
        <v>5</v>
      </c>
      <c r="AF10" s="38">
        <v>5</v>
      </c>
      <c r="AG10" s="38">
        <v>5</v>
      </c>
      <c r="AH10" s="38">
        <v>4</v>
      </c>
      <c r="AI10" s="38">
        <v>5</v>
      </c>
      <c r="AJ10" s="38">
        <v>4</v>
      </c>
      <c r="AK10" s="38">
        <v>4</v>
      </c>
      <c r="AL10" s="38">
        <v>5</v>
      </c>
      <c r="AM10" s="38">
        <v>4</v>
      </c>
      <c r="AN10" s="38">
        <v>4</v>
      </c>
      <c r="AO10" s="38">
        <v>5</v>
      </c>
      <c r="AP10" s="38">
        <v>4</v>
      </c>
      <c r="AQ10" s="38">
        <v>5</v>
      </c>
      <c r="AR10" s="38">
        <v>5</v>
      </c>
      <c r="AS10" s="38">
        <v>4</v>
      </c>
      <c r="AT10" s="38">
        <v>5</v>
      </c>
      <c r="AU10" s="38">
        <v>4</v>
      </c>
      <c r="AV10" s="38">
        <v>4</v>
      </c>
      <c r="AW10" s="38">
        <v>5</v>
      </c>
      <c r="AX10" s="38">
        <v>4</v>
      </c>
      <c r="AY10" s="38">
        <v>3</v>
      </c>
      <c r="AZ10" s="38">
        <v>4</v>
      </c>
      <c r="BA10" s="38">
        <v>3</v>
      </c>
      <c r="BB10" s="38">
        <v>4</v>
      </c>
      <c r="BC10" s="38">
        <v>4</v>
      </c>
      <c r="BD10" s="38">
        <v>3</v>
      </c>
      <c r="BE10" s="38">
        <v>5</v>
      </c>
      <c r="BF10" s="38">
        <v>5</v>
      </c>
      <c r="BG10" s="38">
        <v>4</v>
      </c>
      <c r="BH10" s="38">
        <v>4</v>
      </c>
      <c r="BI10" s="38">
        <v>5</v>
      </c>
      <c r="BJ10" s="38">
        <v>4</v>
      </c>
      <c r="BK10" s="38">
        <v>5</v>
      </c>
      <c r="BL10" s="38">
        <v>4</v>
      </c>
      <c r="BM10" s="38">
        <v>4</v>
      </c>
      <c r="BN10" s="38">
        <v>4</v>
      </c>
      <c r="BO10" s="38">
        <v>5</v>
      </c>
      <c r="BP10" s="38">
        <v>4</v>
      </c>
      <c r="BQ10" s="38">
        <v>5</v>
      </c>
      <c r="BR10" s="38">
        <v>5</v>
      </c>
      <c r="BS10" s="38">
        <v>5</v>
      </c>
      <c r="BT10" s="38">
        <v>4</v>
      </c>
      <c r="BU10" s="38">
        <v>5</v>
      </c>
      <c r="BV10" s="38">
        <v>4</v>
      </c>
      <c r="BW10" s="38">
        <v>5</v>
      </c>
      <c r="BX10" s="38">
        <v>4</v>
      </c>
      <c r="BY10" s="38">
        <v>5</v>
      </c>
      <c r="BZ10" s="38">
        <v>4</v>
      </c>
      <c r="CA10" s="38">
        <v>3</v>
      </c>
      <c r="CB10" s="38">
        <v>5</v>
      </c>
      <c r="CC10" s="38">
        <v>2</v>
      </c>
      <c r="CD10" s="38">
        <v>5</v>
      </c>
      <c r="CE10" s="38">
        <v>4</v>
      </c>
      <c r="CF10" s="38">
        <v>4</v>
      </c>
      <c r="CG10" s="38">
        <v>4</v>
      </c>
      <c r="CH10" s="38">
        <v>4</v>
      </c>
      <c r="CI10" s="38">
        <v>5</v>
      </c>
      <c r="CJ10" s="38">
        <v>5</v>
      </c>
      <c r="CK10" s="38">
        <v>5</v>
      </c>
      <c r="CL10" s="38">
        <v>5</v>
      </c>
      <c r="CM10" s="38">
        <v>5</v>
      </c>
      <c r="CN10" s="38">
        <v>5</v>
      </c>
      <c r="CO10" s="38">
        <v>5</v>
      </c>
      <c r="CP10" s="38">
        <v>5</v>
      </c>
      <c r="CQ10" s="38">
        <v>5</v>
      </c>
      <c r="CR10" s="38">
        <v>5</v>
      </c>
      <c r="CS10" s="38">
        <v>4</v>
      </c>
      <c r="CT10" s="38">
        <v>5</v>
      </c>
      <c r="CU10" s="38">
        <v>5</v>
      </c>
      <c r="CV10" s="38">
        <v>5</v>
      </c>
      <c r="CW10" s="38">
        <v>5</v>
      </c>
      <c r="CX10" s="38">
        <v>5</v>
      </c>
      <c r="CY10" s="38">
        <v>4</v>
      </c>
      <c r="CZ10" s="38">
        <v>5</v>
      </c>
      <c r="DA10" s="38">
        <v>5</v>
      </c>
      <c r="DB10" s="38">
        <v>5</v>
      </c>
      <c r="DC10" s="38">
        <v>5</v>
      </c>
      <c r="DD10" s="38">
        <v>4</v>
      </c>
      <c r="DE10" s="38">
        <v>4</v>
      </c>
      <c r="DF10" s="38">
        <v>4</v>
      </c>
      <c r="DG10" s="38">
        <v>4</v>
      </c>
      <c r="DH10" s="38">
        <v>4</v>
      </c>
      <c r="DI10" s="38">
        <v>5</v>
      </c>
      <c r="DJ10" s="38">
        <v>5</v>
      </c>
      <c r="DK10" s="38">
        <v>5</v>
      </c>
      <c r="DL10" s="38">
        <v>5</v>
      </c>
      <c r="DM10" s="38">
        <v>5</v>
      </c>
      <c r="DN10" s="38">
        <v>5</v>
      </c>
      <c r="DO10" s="38">
        <v>5</v>
      </c>
      <c r="DP10" s="38">
        <v>5</v>
      </c>
      <c r="DQ10" s="38">
        <v>5</v>
      </c>
      <c r="DR10" s="38">
        <v>5</v>
      </c>
      <c r="DS10" s="38">
        <v>5</v>
      </c>
      <c r="DT10" s="38">
        <v>5</v>
      </c>
      <c r="DU10" s="38">
        <v>5</v>
      </c>
      <c r="DV10" s="38">
        <v>5</v>
      </c>
      <c r="DW10" s="38">
        <v>5</v>
      </c>
      <c r="DX10" s="39">
        <f t="shared" si="4"/>
        <v>67</v>
      </c>
      <c r="DY10" s="39">
        <f t="shared" si="5"/>
        <v>49</v>
      </c>
      <c r="DZ10" s="39">
        <f t="shared" si="6"/>
        <v>6</v>
      </c>
      <c r="EA10" s="39">
        <f t="shared" si="7"/>
        <v>1</v>
      </c>
      <c r="EB10" s="39">
        <f t="shared" si="8"/>
        <v>0</v>
      </c>
      <c r="EC10" s="38">
        <f t="shared" si="2"/>
        <v>123</v>
      </c>
      <c r="ED10" s="51">
        <f t="shared" si="3"/>
        <v>0.94308943089430897</v>
      </c>
    </row>
    <row r="11" spans="1:134" ht="14.1" customHeight="1" x14ac:dyDescent="0.2">
      <c r="A11" s="2"/>
    </row>
    <row r="12" spans="1:134" ht="22.5" customHeight="1" x14ac:dyDescent="0.2">
      <c r="A12" s="3" t="s">
        <v>9</v>
      </c>
      <c r="B12" s="6" t="s">
        <v>15</v>
      </c>
    </row>
    <row r="13" spans="1:134" ht="22.5" customHeight="1" x14ac:dyDescent="0.2">
      <c r="A13" s="3" t="s">
        <v>10</v>
      </c>
      <c r="B13">
        <v>0</v>
      </c>
    </row>
    <row r="14" spans="1:134" ht="13.5" customHeight="1" x14ac:dyDescent="0.2">
      <c r="A14" s="4" t="s">
        <v>11</v>
      </c>
      <c r="B14" s="5">
        <v>124</v>
      </c>
    </row>
  </sheetData>
  <pageMargins left="0.7" right="0.7" top="0.75" bottom="0.75" header="0.3" footer="0.3"/>
  <pageSetup paperSize="9" scale="23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Emanuela Esposti</dc:creator>
  <cp:lastModifiedBy>Cecilia Penati</cp:lastModifiedBy>
  <cp:lastPrinted>2026-01-22T11:35:30Z</cp:lastPrinted>
  <dcterms:created xsi:type="dcterms:W3CDTF">2026-01-21T12:42:36Z</dcterms:created>
  <dcterms:modified xsi:type="dcterms:W3CDTF">2026-01-22T11:36:32Z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2026-01-21T00:00:00Z</vt:filetime>
  </property>
  <property fmtid="{D5CDD505-2E9C-101B-9397-08002B2CF9AE}" pid="3" name="Creator">
    <vt:lpwstr>Canon iR-ADV C5850  PDF</vt:lpwstr>
  </property>
  <property fmtid="{D5CDD505-2E9C-101B-9397-08002B2CF9AE}" pid="4" name="Producer">
    <vt:lpwstr>Adobe PSL 1.3e for Canon</vt:lpwstr>
  </property>
  <property fmtid="{D5CDD505-2E9C-101B-9397-08002B2CF9AE}" pid="5" name="LastSaved">
    <vt:filetime>2026-01-21T00:00:00Z</vt:filetime>
  </property>
</Properties>
</file>